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eur\Documents\MAIRIE\REHABILITATION PRESBYTERE- CREATION LOGEMENTS\"/>
    </mc:Choice>
  </mc:AlternateContent>
  <xr:revisionPtr revIDLastSave="0" documentId="8_{55618D5B-3B73-4198-B583-ED15A2FF12C5}" xr6:coauthVersionLast="47" xr6:coauthVersionMax="47" xr10:uidLastSave="{00000000-0000-0000-0000-000000000000}"/>
  <bookViews>
    <workbookView xWindow="3195" yWindow="3195" windowWidth="21600" windowHeight="11385" activeTab="1" xr2:uid="{00000000-000D-0000-FFFF-FFFF00000000}"/>
  </bookViews>
  <sheets>
    <sheet name="PdG" sheetId="1" r:id="rId1"/>
    <sheet name="DPGF" sheetId="2" r:id="rId2"/>
    <sheet name="Recapitulatif" sheetId="3" r:id="rId3"/>
    <sheet name="Informations obligatoires" sheetId="4" r:id="rId4"/>
  </sheets>
  <definedNames>
    <definedName name="_xlnm.Print_Area" localSheetId="1">DPGF!$B$2:$G$214</definedName>
    <definedName name="_xlnm.Print_Area" localSheetId="3">'Informations obligatoires'!$A$1:$I$44</definedName>
    <definedName name="_xlnm.Print_Area" localSheetId="0">PdG!$A$1:$I$28</definedName>
    <definedName name="_xlnm.Print_Area" localSheetId="2">Recapitulatif!$A$1:$D$38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2" l="1"/>
  <c r="G103" i="2"/>
  <c r="G104" i="2"/>
  <c r="G105" i="2"/>
  <c r="G107" i="2"/>
  <c r="G108" i="2"/>
  <c r="G109" i="2"/>
  <c r="G111" i="2"/>
  <c r="G112" i="2"/>
  <c r="G113" i="2"/>
  <c r="G115" i="2"/>
  <c r="G116" i="2"/>
  <c r="G117" i="2"/>
  <c r="G118" i="2"/>
  <c r="G119" i="2"/>
  <c r="G120" i="2"/>
  <c r="G122" i="2"/>
  <c r="G123" i="2"/>
  <c r="G125" i="2"/>
  <c r="G126" i="2"/>
  <c r="G127" i="2"/>
  <c r="G128" i="2"/>
  <c r="G129" i="2"/>
  <c r="G131" i="2"/>
  <c r="G132" i="2"/>
  <c r="G133" i="2"/>
  <c r="G135" i="2"/>
  <c r="G136" i="2"/>
  <c r="G137" i="2"/>
  <c r="G138" i="2"/>
  <c r="G139" i="2"/>
  <c r="G140" i="2"/>
  <c r="G142" i="2"/>
  <c r="G143" i="2"/>
  <c r="G144" i="2"/>
  <c r="G145" i="2"/>
  <c r="G146" i="2"/>
  <c r="G148" i="2"/>
  <c r="G149" i="2"/>
  <c r="G150" i="2"/>
  <c r="G151" i="2"/>
  <c r="G152" i="2"/>
  <c r="G154" i="2"/>
  <c r="G155" i="2"/>
  <c r="G156" i="2"/>
  <c r="G157" i="2"/>
  <c r="G158" i="2"/>
  <c r="G160" i="2"/>
  <c r="G161" i="2"/>
  <c r="G162" i="2"/>
  <c r="G163" i="2"/>
  <c r="G164" i="2"/>
  <c r="G165" i="2"/>
  <c r="G166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1" i="2"/>
  <c r="G182" i="2"/>
  <c r="G183" i="2"/>
  <c r="G185" i="2"/>
  <c r="G187" i="2"/>
  <c r="G188" i="2"/>
  <c r="G189" i="2"/>
  <c r="G190" i="2"/>
  <c r="G191" i="2"/>
  <c r="G193" i="2"/>
  <c r="G194" i="2"/>
  <c r="G195" i="2"/>
  <c r="G196" i="2"/>
  <c r="G197" i="2"/>
  <c r="G198" i="2"/>
  <c r="G97" i="2"/>
  <c r="G11" i="2" l="1"/>
  <c r="G10" i="2"/>
  <c r="G60" i="2"/>
  <c r="G207" i="2"/>
  <c r="G208" i="2"/>
  <c r="G209" i="2"/>
  <c r="G210" i="2"/>
  <c r="G201" i="2"/>
  <c r="G211" i="2" s="1"/>
  <c r="C10" i="3" s="1"/>
  <c r="G203" i="2"/>
  <c r="G204" i="2"/>
  <c r="G205" i="2"/>
  <c r="G77" i="2"/>
  <c r="G78" i="2"/>
  <c r="G79" i="2"/>
  <c r="G81" i="2"/>
  <c r="G82" i="2"/>
  <c r="G83" i="2"/>
  <c r="G85" i="2"/>
  <c r="G87" i="2"/>
  <c r="G88" i="2"/>
  <c r="G89" i="2"/>
  <c r="G90" i="2"/>
  <c r="G92" i="2"/>
  <c r="G93" i="2"/>
  <c r="G94" i="2"/>
  <c r="G95" i="2"/>
  <c r="G96" i="2"/>
  <c r="G101" i="2"/>
  <c r="G199" i="2" s="1"/>
  <c r="C8" i="3" s="1"/>
  <c r="G69" i="2"/>
  <c r="G70" i="2"/>
  <c r="G71" i="2"/>
  <c r="G72" i="2"/>
  <c r="G73" i="2"/>
  <c r="G74" i="2"/>
  <c r="G75" i="2"/>
  <c r="G64" i="2"/>
  <c r="G59" i="2"/>
  <c r="G54" i="2"/>
  <c r="G40" i="2"/>
  <c r="G35" i="2"/>
  <c r="G30" i="2"/>
  <c r="G12" i="2" l="1"/>
  <c r="G13" i="2"/>
  <c r="G14" i="2"/>
  <c r="G15" i="2"/>
  <c r="G45" i="2" l="1"/>
  <c r="G68" i="2"/>
  <c r="G67" i="2"/>
  <c r="G66" i="2"/>
  <c r="G65" i="2"/>
  <c r="G62" i="2"/>
  <c r="G61" i="2"/>
  <c r="G58" i="2"/>
  <c r="G57" i="2"/>
  <c r="G56" i="2"/>
  <c r="G53" i="2"/>
  <c r="G52" i="2"/>
  <c r="G51" i="2"/>
  <c r="G50" i="2"/>
  <c r="G48" i="2"/>
  <c r="G47" i="2"/>
  <c r="G46" i="2"/>
  <c r="G44" i="2"/>
  <c r="G42" i="2"/>
  <c r="G41" i="2"/>
  <c r="G37" i="2"/>
  <c r="G39" i="2"/>
  <c r="G33" i="2" l="1"/>
  <c r="G34" i="2"/>
  <c r="G27" i="2"/>
  <c r="G28" i="2"/>
  <c r="G29" i="2"/>
  <c r="G17" i="2"/>
  <c r="G18" i="2"/>
  <c r="G19" i="2"/>
  <c r="G20" i="2"/>
  <c r="G21" i="2"/>
  <c r="G23" i="2"/>
  <c r="G24" i="2"/>
  <c r="B6" i="3" l="1"/>
  <c r="A6" i="3"/>
  <c r="G36" i="2"/>
  <c r="G31" i="2"/>
  <c r="G26" i="2"/>
  <c r="A3" i="3"/>
  <c r="G98" i="2" l="1"/>
  <c r="C6" i="3" s="1"/>
  <c r="C17" i="3" s="1"/>
  <c r="C19" i="3" s="1"/>
  <c r="C21" i="3" s="1"/>
  <c r="M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A&amp;P</author>
  </authors>
  <commentList>
    <comment ref="C103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>Aude: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Provisionné 5% du montant des travaux du lot</t>
        </r>
      </text>
    </comment>
  </commentList>
</comments>
</file>

<file path=xl/sharedStrings.xml><?xml version="1.0" encoding="utf-8"?>
<sst xmlns="http://schemas.openxmlformats.org/spreadsheetml/2006/main" count="592" uniqueCount="303">
  <si>
    <t>D.P.G.F
Décomposition du Prix Global et Forfaitaire</t>
  </si>
  <si>
    <t>position</t>
  </si>
  <si>
    <t>Désignation</t>
  </si>
  <si>
    <t>U</t>
  </si>
  <si>
    <t>Qté</t>
  </si>
  <si>
    <t>P.U. HT</t>
  </si>
  <si>
    <t>P.T. HT</t>
  </si>
  <si>
    <t>RECAPITULATIF</t>
  </si>
  <si>
    <t>€ HT</t>
  </si>
  <si>
    <t>Total H.T</t>
  </si>
  <si>
    <t>€</t>
  </si>
  <si>
    <t>Total T.V.A (10%)</t>
  </si>
  <si>
    <t>Total T.T.C</t>
  </si>
  <si>
    <t>Soit en toutes lettres en € TTC :</t>
  </si>
  <si>
    <t>Fait à</t>
  </si>
  <si>
    <t>Le</t>
  </si>
  <si>
    <t>Signature et cachet de l'entreprise</t>
  </si>
  <si>
    <t>Rien à signaler</t>
  </si>
  <si>
    <t>ou</t>
  </si>
  <si>
    <t>Observations de l'entreprise</t>
  </si>
  <si>
    <t>L'entreprise a bien vérifié les quantités fournies par la MOE, les confirment et les valident</t>
  </si>
  <si>
    <r>
      <t xml:space="preserve">L'entreprise a bien vérifié les quantités fournies par la MOE et fournit </t>
    </r>
    <r>
      <rPr>
        <u/>
        <sz val="11"/>
        <color theme="1"/>
        <rFont val="Arial"/>
        <family val="2"/>
      </rPr>
      <t>les modificatifs en annexe</t>
    </r>
  </si>
  <si>
    <t>L'offre de l'entreprise correspond scrupuleusement aux prestations et prescriptions exigées dans les pièces écrites et graphiques du marché</t>
  </si>
  <si>
    <r>
      <t xml:space="preserve">L'offre de l'entreprise ne correspond pas aux prestations et prescriptions exigées dans les pièces écrites et graphiques du marché ; </t>
    </r>
    <r>
      <rPr>
        <u/>
        <sz val="11"/>
        <color theme="1"/>
        <rFont val="Arial"/>
        <family val="2"/>
      </rPr>
      <t xml:space="preserve">fournir les </t>
    </r>
    <r>
      <rPr>
        <u/>
        <sz val="11"/>
        <color theme="1"/>
        <rFont val="Arial"/>
        <family val="2"/>
      </rPr>
      <t>modificatifs en annexe</t>
    </r>
  </si>
  <si>
    <t>Cachet et signature de l'entrepreneur avec mention manuscrite :</t>
  </si>
  <si>
    <t>« Lu et approuvé par mes soins dans le cadre global et forfaitaire du marché »</t>
  </si>
  <si>
    <t>A</t>
  </si>
  <si>
    <t>Maître d'Ouvrage
Commune de MARNOZ 
1 place Jeanne-Étiennette-Roqui
39110 MARNOZ</t>
  </si>
  <si>
    <t>AMENAGEMENT DE L’ANCIEN PRESBYTERE
A MARNOZ</t>
  </si>
  <si>
    <t>INFORMATIONS A REMPLIR OBLIGATOIREMENT PAR L'ENTREPRISE</t>
  </si>
  <si>
    <t>PM</t>
  </si>
  <si>
    <t>DEMONTAGE voir LOT CURAGE</t>
  </si>
  <si>
    <t>p</t>
  </si>
  <si>
    <t>WC</t>
  </si>
  <si>
    <t>P</t>
  </si>
  <si>
    <t>LOT 07  ELECTRICITE CHAUFFAGE VMC</t>
  </si>
  <si>
    <t>LOT N° 07  ELECTRICITE CHAUFFAGE VMC</t>
  </si>
  <si>
    <t>PRIX FOURNITURE ET POSE VOIR DESCRIPTIF CCTP POUR DETAIL</t>
  </si>
  <si>
    <t>1,1</t>
  </si>
  <si>
    <t>ENTREE</t>
  </si>
  <si>
    <t>1,1,1</t>
  </si>
  <si>
    <t>foyer lumineux</t>
  </si>
  <si>
    <t>1,1,2</t>
  </si>
  <si>
    <t>1,1,3</t>
  </si>
  <si>
    <t>1,1,4</t>
  </si>
  <si>
    <t>1,1,5</t>
  </si>
  <si>
    <t>1,1,6</t>
  </si>
  <si>
    <t>Prise de courant 2P+T16A</t>
  </si>
  <si>
    <t xml:space="preserve">Carillon </t>
  </si>
  <si>
    <t>panneau rayonant horizontal</t>
  </si>
  <si>
    <t>CELLIER</t>
  </si>
  <si>
    <t>1,2</t>
  </si>
  <si>
    <t>1,2,1</t>
  </si>
  <si>
    <t>1,2,2</t>
  </si>
  <si>
    <t>1,2,3</t>
  </si>
  <si>
    <t>1,2,4</t>
  </si>
  <si>
    <t>1,2,5</t>
  </si>
  <si>
    <t>Prise de courant 2P+T16A lave linge</t>
  </si>
  <si>
    <t>Alimentation chauffe eau</t>
  </si>
  <si>
    <t xml:space="preserve"> hublot</t>
  </si>
  <si>
    <t>1,3</t>
  </si>
  <si>
    <t>1,3,1</t>
  </si>
  <si>
    <t>foyer lumineux simple allumage</t>
  </si>
  <si>
    <t>1,3,2</t>
  </si>
  <si>
    <t xml:space="preserve"> spot encastré avec ampoule</t>
  </si>
  <si>
    <t>Alimentation appareille de chauffage</t>
  </si>
  <si>
    <t>1,4</t>
  </si>
  <si>
    <t>SALLE DE BAINS</t>
  </si>
  <si>
    <t>1,4,1</t>
  </si>
  <si>
    <t>1,4,2</t>
  </si>
  <si>
    <t>1,4,3</t>
  </si>
  <si>
    <t>1,4,4</t>
  </si>
  <si>
    <t>1,4,5</t>
  </si>
  <si>
    <t>1,4,6</t>
  </si>
  <si>
    <t>Aliment meuble de SB</t>
  </si>
  <si>
    <t xml:space="preserve">Séche serviette </t>
  </si>
  <si>
    <t>1,5</t>
  </si>
  <si>
    <t xml:space="preserve"> CHAMBRE 1</t>
  </si>
  <si>
    <t>1,5,1</t>
  </si>
  <si>
    <t>1,5,2</t>
  </si>
  <si>
    <t>1,5,3</t>
  </si>
  <si>
    <t>1,5,4</t>
  </si>
  <si>
    <t>1,5,5</t>
  </si>
  <si>
    <t>Foyer lumineux en va et vient</t>
  </si>
  <si>
    <t>Prise communication RJ 45</t>
  </si>
  <si>
    <t xml:space="preserve"> appareille de chauffage PX rayonnant</t>
  </si>
  <si>
    <t xml:space="preserve"> DEGAGEMENT</t>
  </si>
  <si>
    <t>1,6</t>
  </si>
  <si>
    <t>1,6,1</t>
  </si>
  <si>
    <t>1,6,2</t>
  </si>
  <si>
    <t>1,6,3</t>
  </si>
  <si>
    <t>1,6,4</t>
  </si>
  <si>
    <t>Foyer lumineux  télérupteur 3 B</t>
  </si>
  <si>
    <t>Bouton poussoir suplémentaire</t>
  </si>
  <si>
    <t>1,7</t>
  </si>
  <si>
    <t>CHAMBRE 2</t>
  </si>
  <si>
    <t>1,7,1</t>
  </si>
  <si>
    <t>1,7,2</t>
  </si>
  <si>
    <t>1,7,3</t>
  </si>
  <si>
    <t>1,7,4</t>
  </si>
  <si>
    <t>1,7,5</t>
  </si>
  <si>
    <t>CHAMBRE 3</t>
  </si>
  <si>
    <t>1,8</t>
  </si>
  <si>
    <t>1,8,1</t>
  </si>
  <si>
    <t>1,8,2</t>
  </si>
  <si>
    <t>1,8,3</t>
  </si>
  <si>
    <t>1,8,4</t>
  </si>
  <si>
    <t>1,8,5</t>
  </si>
  <si>
    <t>1,9</t>
  </si>
  <si>
    <t>SEJOUR/SALON</t>
  </si>
  <si>
    <t>1,9,1</t>
  </si>
  <si>
    <t>1,9,2</t>
  </si>
  <si>
    <t>1,9,3</t>
  </si>
  <si>
    <t>1,9,4</t>
  </si>
  <si>
    <t>1,9,5</t>
  </si>
  <si>
    <t>1,9,6</t>
  </si>
  <si>
    <t>1,9,7</t>
  </si>
  <si>
    <t>Prise télévision</t>
  </si>
  <si>
    <t>1,10</t>
  </si>
  <si>
    <t>CUISINE</t>
  </si>
  <si>
    <t>1,10,1</t>
  </si>
  <si>
    <t>1,10,2</t>
  </si>
  <si>
    <t>1,10,3</t>
  </si>
  <si>
    <t>1,10,4</t>
  </si>
  <si>
    <t>1,10,5</t>
  </si>
  <si>
    <t>1,10,6</t>
  </si>
  <si>
    <t>1,10,7</t>
  </si>
  <si>
    <t>1,10,8</t>
  </si>
  <si>
    <t>1,10,9</t>
  </si>
  <si>
    <t>1,10,10</t>
  </si>
  <si>
    <t>1,10,11</t>
  </si>
  <si>
    <t>1,10,12</t>
  </si>
  <si>
    <t>Prise de courant 2P+T16A plan de travail</t>
  </si>
  <si>
    <t>Prise de courant 2P+T32A plaque de cuisson</t>
  </si>
  <si>
    <t>Prise de courant 2P+T16A four</t>
  </si>
  <si>
    <t>Prise de courant 2P+T16A lave vaisselle</t>
  </si>
  <si>
    <t>Prise de courant 2P+T16A hotte</t>
  </si>
  <si>
    <t>Prise de courant 2P+T16A réfigérateur</t>
  </si>
  <si>
    <t>Prise de courant 2P+T16A micro ondes</t>
  </si>
  <si>
    <t xml:space="preserve">panneau fluide blanc </t>
  </si>
  <si>
    <t>1,11</t>
  </si>
  <si>
    <t>TERRASSE</t>
  </si>
  <si>
    <t>1,11,1</t>
  </si>
  <si>
    <t>1,11,2</t>
  </si>
  <si>
    <t>1,11,3</t>
  </si>
  <si>
    <t>Prise de courant 2 P+T  exterieure étanche</t>
  </si>
  <si>
    <t>Tableau de distribution</t>
  </si>
  <si>
    <t>1,12,1</t>
  </si>
  <si>
    <t>1,12,2</t>
  </si>
  <si>
    <t>1,12,3</t>
  </si>
  <si>
    <t xml:space="preserve"> TABLEAU voir CCTP pour composition </t>
  </si>
  <si>
    <t>complément tableau général</t>
  </si>
  <si>
    <t>tableau de communication</t>
  </si>
  <si>
    <t>VMC</t>
  </si>
  <si>
    <t>1,13,1</t>
  </si>
  <si>
    <t>VMC voir CCTP POUR COMPOSITION</t>
  </si>
  <si>
    <t>CAVE</t>
  </si>
  <si>
    <t>1,14,1</t>
  </si>
  <si>
    <t>1,14,2</t>
  </si>
  <si>
    <t>1,14,3</t>
  </si>
  <si>
    <t>1,14,4</t>
  </si>
  <si>
    <t>Circuit alimentation éclairage</t>
  </si>
  <si>
    <t xml:space="preserve">appareil éclairage </t>
  </si>
  <si>
    <t>prise de courant 2P+T16A</t>
  </si>
  <si>
    <t>DIVERS</t>
  </si>
  <si>
    <t>1,15,1</t>
  </si>
  <si>
    <t>1,15,2</t>
  </si>
  <si>
    <t>1,15,3</t>
  </si>
  <si>
    <t>1,15,4</t>
  </si>
  <si>
    <t>1,15,5</t>
  </si>
  <si>
    <t>1,15,6</t>
  </si>
  <si>
    <t>Cable pour alimentation RO2V 2X16 mm2  tableau divisonnaire ers dijoncteur EDF</t>
  </si>
  <si>
    <t>Cable 1 paire 6/10 blindé</t>
  </si>
  <si>
    <t>réation prise de terre en cuivre</t>
  </si>
  <si>
    <t>gaine diamétre 25 arrivée FT</t>
  </si>
  <si>
    <t xml:space="preserve">gestinnaire d'énergie semi encastre voir CCTP </t>
  </si>
  <si>
    <t>attestation conformité CONSUEL</t>
  </si>
  <si>
    <t xml:space="preserve">APPARTEMENT RDC </t>
  </si>
  <si>
    <t>APPARTEMENT ETAGE</t>
  </si>
  <si>
    <t>1</t>
  </si>
  <si>
    <t>ACCES  PARKING  hors  terrassemnt tranchée</t>
  </si>
  <si>
    <t>2,1,1</t>
  </si>
  <si>
    <t>Foyer lumineux avec détecteur de présence</t>
  </si>
  <si>
    <t>2,1,2</t>
  </si>
  <si>
    <t>2,1,3</t>
  </si>
  <si>
    <t>2,1,4</t>
  </si>
  <si>
    <t>2,1,5</t>
  </si>
  <si>
    <t>foyer lumineux suplémentaire</t>
  </si>
  <si>
    <t>foyer lumineux suplémentaire parking</t>
  </si>
  <si>
    <t>foyer lumineux suplémentaire cheminement</t>
  </si>
  <si>
    <t>provision pour luminaire</t>
  </si>
  <si>
    <t>bouton poussoir pour éclairage bas escalier</t>
  </si>
  <si>
    <t>ESCALIER</t>
  </si>
  <si>
    <t>2,2,1</t>
  </si>
  <si>
    <t>2,2,2</t>
  </si>
  <si>
    <t>2,2,3</t>
  </si>
  <si>
    <t>foyer lumineux sup</t>
  </si>
  <si>
    <t>2,3,1</t>
  </si>
  <si>
    <t>2,3,2</t>
  </si>
  <si>
    <t>2,3,3</t>
  </si>
  <si>
    <t>2,4,1</t>
  </si>
  <si>
    <t>2,4,2</t>
  </si>
  <si>
    <t>2,4,3</t>
  </si>
  <si>
    <t>2,4,4</t>
  </si>
  <si>
    <t>2,4,5</t>
  </si>
  <si>
    <t>2,4,6</t>
  </si>
  <si>
    <t>carillon avec bouton appel extérieur</t>
  </si>
  <si>
    <t>2,5,1</t>
  </si>
  <si>
    <t>2,5,2</t>
  </si>
  <si>
    <t>2,6,1</t>
  </si>
  <si>
    <t>2,6,2</t>
  </si>
  <si>
    <t>2,6,3</t>
  </si>
  <si>
    <t>2,6,4</t>
  </si>
  <si>
    <t>2,6,5</t>
  </si>
  <si>
    <t>prise de courant 2P+T16A LL</t>
  </si>
  <si>
    <t xml:space="preserve">Alimentation chauffe eau </t>
  </si>
  <si>
    <t>2,7,1</t>
  </si>
  <si>
    <t>2,7,2</t>
  </si>
  <si>
    <t>2,7,3</t>
  </si>
  <si>
    <t>DEGAGEMENT</t>
  </si>
  <si>
    <t>2,8,1</t>
  </si>
  <si>
    <t>2,8,2</t>
  </si>
  <si>
    <t>2,8,3</t>
  </si>
  <si>
    <t>2,8,4</t>
  </si>
  <si>
    <t>2,8,5</t>
  </si>
  <si>
    <t>2,8,6</t>
  </si>
  <si>
    <t>Almentation meuble de salle de bain</t>
  </si>
  <si>
    <t xml:space="preserve"> CHAMBRE 3</t>
  </si>
  <si>
    <t>2,9,1</t>
  </si>
  <si>
    <t>2,9,2</t>
  </si>
  <si>
    <t>2,9,3</t>
  </si>
  <si>
    <t>2,9,4</t>
  </si>
  <si>
    <t>2,9,5</t>
  </si>
  <si>
    <t>2,10,0</t>
  </si>
  <si>
    <t>2,10,1</t>
  </si>
  <si>
    <t>2,10,2</t>
  </si>
  <si>
    <t>2,10,3</t>
  </si>
  <si>
    <t>2,10,4</t>
  </si>
  <si>
    <t>2,10,5</t>
  </si>
  <si>
    <t>CHAMBRE 1</t>
  </si>
  <si>
    <t>2,11,1</t>
  </si>
  <si>
    <t>2,11,2</t>
  </si>
  <si>
    <t>2,11,3</t>
  </si>
  <si>
    <t>2,11,4</t>
  </si>
  <si>
    <t>2,11,5</t>
  </si>
  <si>
    <t>2,12,1</t>
  </si>
  <si>
    <t>2,12,2</t>
  </si>
  <si>
    <t>2,12,3</t>
  </si>
  <si>
    <t>2,12,4</t>
  </si>
  <si>
    <t>2,12,5</t>
  </si>
  <si>
    <t>2,12,6</t>
  </si>
  <si>
    <t>2,12,7</t>
  </si>
  <si>
    <t>foyer lumineux en va et vient</t>
  </si>
  <si>
    <t>2,13,1</t>
  </si>
  <si>
    <t>2,13,2</t>
  </si>
  <si>
    <t>2,13,3</t>
  </si>
  <si>
    <t>2,13,4</t>
  </si>
  <si>
    <t>2,13,5</t>
  </si>
  <si>
    <t>2,13,6</t>
  </si>
  <si>
    <t>2,13,7</t>
  </si>
  <si>
    <t>2,13,8</t>
  </si>
  <si>
    <t>2,13,9</t>
  </si>
  <si>
    <t>2,13,10</t>
  </si>
  <si>
    <t>2,13,11</t>
  </si>
  <si>
    <t>2,13,12</t>
  </si>
  <si>
    <t>TABLEAU VOIR CCTP POUR COMPOSITION</t>
  </si>
  <si>
    <t>2,14,1</t>
  </si>
  <si>
    <t>2,14,2</t>
  </si>
  <si>
    <t>2,14,3</t>
  </si>
  <si>
    <t xml:space="preserve"> VMC</t>
  </si>
  <si>
    <t>2,15,1</t>
  </si>
  <si>
    <t xml:space="preserve">CAVE </t>
  </si>
  <si>
    <t>2,16,1</t>
  </si>
  <si>
    <t>2,16,2</t>
  </si>
  <si>
    <t>2,16,3</t>
  </si>
  <si>
    <t>2,16,4</t>
  </si>
  <si>
    <t>2,16,5</t>
  </si>
  <si>
    <t xml:space="preserve"> DIVERS</t>
  </si>
  <si>
    <t>2,17,1</t>
  </si>
  <si>
    <t>2,17,2</t>
  </si>
  <si>
    <t>2,17,3</t>
  </si>
  <si>
    <t>2,17,4</t>
  </si>
  <si>
    <t>2,17,5</t>
  </si>
  <si>
    <t>2,17,6</t>
  </si>
  <si>
    <t>EGLISE</t>
  </si>
  <si>
    <t>3,1,1</t>
  </si>
  <si>
    <t>Tableau électrique voir CCTP</t>
  </si>
  <si>
    <t>SAS ENTREE EGLISE</t>
  </si>
  <si>
    <t>3,2,1</t>
  </si>
  <si>
    <t>3,2,2</t>
  </si>
  <si>
    <t>3,2,3</t>
  </si>
  <si>
    <t>Foyer lumineux sur détecteur de présence sous moulure</t>
  </si>
  <si>
    <t>prise de courant 2P+T16A sous moulure</t>
  </si>
  <si>
    <t>Circuit alimentation éclairage va et vient</t>
  </si>
  <si>
    <t>3,3,1</t>
  </si>
  <si>
    <t>3,3,2</t>
  </si>
  <si>
    <t>3,3,3</t>
  </si>
  <si>
    <t>3,3,4</t>
  </si>
  <si>
    <t xml:space="preserve">2 </t>
  </si>
  <si>
    <t>3</t>
  </si>
  <si>
    <t xml:space="preserve"> TOTAL HT APPARTEMENT RDC</t>
  </si>
  <si>
    <t xml:space="preserve"> TOTAL HT APPARTEMENT ETAGE</t>
  </si>
  <si>
    <t xml:space="preserve"> TOTAL HT EGLISE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</si>
</sst>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[$€-40C]&quot; &quot;;&quot;-&quot;#,##0.00&quot; &quot;[$€-40C]&quot; &quot;;&quot; -&quot;#&quot; &quot;[$€-40C]&quot; &quot;;@&quot; &quot;"/>
    <numFmt numFmtId="165" formatCode="#,##0.00&quot; &quot;[$€-40C];[Red]&quot;-&quot;#,##0.00&quot; &quot;[$€-40C]"/>
  </numFmts>
  <fonts count="23" x14ac:knownFonts="1">
    <font>
      <sz val="11"/>
      <color theme="1"/>
      <name val="Arial"/>
      <family val="2"/>
    </font>
    <font>
      <sz val="9"/>
      <color rgb="FF000000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20"/>
      <color theme="1"/>
      <name val="Tw Cen MT"/>
      <family val="2"/>
    </font>
    <font>
      <b/>
      <sz val="24"/>
      <color theme="1"/>
      <name val="Tw Cen MT"/>
      <family val="2"/>
    </font>
    <font>
      <b/>
      <sz val="16"/>
      <color theme="1"/>
      <name val="Arial"/>
      <family val="2"/>
    </font>
    <font>
      <sz val="11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9"/>
      <color rgb="FF000000"/>
      <name val="Arial"/>
      <family val="2"/>
    </font>
    <font>
      <sz val="10"/>
      <color theme="1"/>
      <name val="Tw Cen MT"/>
      <family val="2"/>
    </font>
    <font>
      <b/>
      <sz val="14"/>
      <color theme="1"/>
      <name val="Tw Cen MT"/>
      <family val="2"/>
    </font>
    <font>
      <b/>
      <sz val="10"/>
      <color theme="1"/>
      <name val="Tw Cen MT"/>
      <family val="2"/>
    </font>
    <font>
      <u/>
      <sz val="11"/>
      <color theme="1"/>
      <name val="Arial"/>
      <family val="2"/>
    </font>
    <font>
      <i/>
      <sz val="11"/>
      <color theme="1"/>
      <name val="Tw Cen MT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4"/>
      <color theme="0"/>
      <name val="Tw Cen MT"/>
      <family val="2"/>
    </font>
    <font>
      <sz val="8"/>
      <name val="Arial"/>
      <family val="2"/>
    </font>
    <font>
      <b/>
      <sz val="8"/>
      <color rgb="FF000000"/>
      <name val="Tw Cen MT"/>
      <family val="2"/>
    </font>
    <font>
      <b/>
      <sz val="10"/>
      <color rgb="FF000000"/>
      <name val="Tw Cen MT"/>
    </font>
    <font>
      <sz val="10"/>
      <color rgb="FF000000"/>
      <name val="Tw Cen MT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101">
    <xf numFmtId="0" fontId="0" fillId="0" borderId="0" xfId="0"/>
    <xf numFmtId="0" fontId="7" fillId="0" borderId="0" xfId="0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164" fontId="8" fillId="0" borderId="2" xfId="1" applyNumberFormat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1" fillId="0" borderId="2" xfId="1" applyBorder="1" applyAlignment="1">
      <alignment horizontal="center"/>
    </xf>
    <xf numFmtId="49" fontId="8" fillId="0" borderId="2" xfId="1" applyNumberFormat="1" applyFont="1" applyBorder="1" applyAlignment="1">
      <alignment horizontal="right" vertical="center"/>
    </xf>
    <xf numFmtId="0" fontId="9" fillId="0" borderId="2" xfId="1" applyFont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right"/>
    </xf>
    <xf numFmtId="0" fontId="11" fillId="0" borderId="4" xfId="0" applyFont="1" applyBorder="1"/>
    <xf numFmtId="0" fontId="13" fillId="0" borderId="0" xfId="0" applyFont="1" applyAlignment="1">
      <alignment horizontal="right"/>
    </xf>
    <xf numFmtId="0" fontId="13" fillId="0" borderId="0" xfId="0" applyFont="1"/>
    <xf numFmtId="0" fontId="11" fillId="0" borderId="5" xfId="0" applyFont="1" applyBorder="1"/>
    <xf numFmtId="0" fontId="11" fillId="0" borderId="2" xfId="0" applyFont="1" applyBorder="1"/>
    <xf numFmtId="0" fontId="11" fillId="0" borderId="3" xfId="0" applyFont="1" applyBorder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" fillId="0" borderId="2" xfId="1" applyBorder="1" applyAlignment="1">
      <alignment horizontal="center" vertical="center"/>
    </xf>
    <xf numFmtId="49" fontId="11" fillId="0" borderId="0" xfId="0" applyNumberFormat="1" applyFont="1" applyAlignment="1">
      <alignment horizontal="right"/>
    </xf>
    <xf numFmtId="2" fontId="11" fillId="0" borderId="4" xfId="0" applyNumberFormat="1" applyFont="1" applyBorder="1"/>
    <xf numFmtId="2" fontId="13" fillId="0" borderId="4" xfId="0" applyNumberFormat="1" applyFont="1" applyBorder="1"/>
    <xf numFmtId="0" fontId="20" fillId="3" borderId="2" xfId="1" applyFont="1" applyFill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0" fontId="9" fillId="0" borderId="14" xfId="1" applyFont="1" applyBorder="1" applyAlignment="1">
      <alignment horizontal="right" vertical="center"/>
    </xf>
    <xf numFmtId="0" fontId="1" fillId="0" borderId="10" xfId="1" applyBorder="1" applyAlignment="1">
      <alignment horizontal="center" vertical="center"/>
    </xf>
    <xf numFmtId="49" fontId="8" fillId="0" borderId="14" xfId="1" applyNumberFormat="1" applyFont="1" applyBorder="1" applyAlignment="1">
      <alignment horizontal="right" vertical="center"/>
    </xf>
    <xf numFmtId="0" fontId="21" fillId="0" borderId="14" xfId="1" applyFont="1" applyBorder="1" applyAlignment="1">
      <alignment vertical="center"/>
    </xf>
    <xf numFmtId="0" fontId="22" fillId="0" borderId="14" xfId="1" applyFont="1" applyBorder="1" applyAlignment="1">
      <alignment vertical="center"/>
    </xf>
    <xf numFmtId="0" fontId="22" fillId="0" borderId="14" xfId="1" applyFont="1" applyBorder="1" applyAlignment="1">
      <alignment horizontal="right" vertical="center"/>
    </xf>
    <xf numFmtId="0" fontId="22" fillId="0" borderId="14" xfId="1" applyFont="1" applyBorder="1" applyAlignment="1">
      <alignment vertical="center" wrapText="1"/>
    </xf>
    <xf numFmtId="0" fontId="9" fillId="3" borderId="2" xfId="1" applyFont="1" applyFill="1" applyBorder="1" applyAlignment="1">
      <alignment vertical="center"/>
    </xf>
    <xf numFmtId="0" fontId="9" fillId="4" borderId="2" xfId="1" applyFont="1" applyFill="1" applyBorder="1" applyAlignment="1">
      <alignment vertical="center"/>
    </xf>
    <xf numFmtId="0" fontId="22" fillId="0" borderId="2" xfId="1" applyFont="1" applyBorder="1" applyAlignment="1">
      <alignment vertical="center" wrapText="1"/>
    </xf>
    <xf numFmtId="0" fontId="22" fillId="0" borderId="2" xfId="1" applyFont="1" applyBorder="1" applyAlignment="1">
      <alignment vertical="center"/>
    </xf>
    <xf numFmtId="0" fontId="22" fillId="0" borderId="2" xfId="1" applyFont="1" applyBorder="1" applyAlignment="1">
      <alignment horizontal="left" vertical="center"/>
    </xf>
    <xf numFmtId="0" fontId="21" fillId="0" borderId="13" xfId="1" applyFont="1" applyBorder="1" applyAlignment="1">
      <alignment vertical="center"/>
    </xf>
    <xf numFmtId="0" fontId="1" fillId="0" borderId="14" xfId="1" applyBorder="1" applyAlignment="1">
      <alignment horizontal="center"/>
    </xf>
    <xf numFmtId="0" fontId="8" fillId="0" borderId="14" xfId="1" applyFont="1" applyBorder="1" applyAlignment="1">
      <alignment horizontal="center" vertical="center"/>
    </xf>
    <xf numFmtId="164" fontId="8" fillId="0" borderId="14" xfId="1" applyNumberFormat="1" applyFont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164" fontId="8" fillId="0" borderId="19" xfId="1" applyNumberFormat="1" applyFont="1" applyBorder="1" applyAlignment="1">
      <alignment vertical="center"/>
    </xf>
    <xf numFmtId="49" fontId="9" fillId="0" borderId="18" xfId="1" applyNumberFormat="1" applyFont="1" applyBorder="1" applyAlignment="1">
      <alignment horizontal="right" vertical="center"/>
    </xf>
    <xf numFmtId="49" fontId="8" fillId="0" borderId="18" xfId="1" applyNumberFormat="1" applyFont="1" applyBorder="1" applyAlignment="1">
      <alignment horizontal="right" vertical="center"/>
    </xf>
    <xf numFmtId="0" fontId="8" fillId="0" borderId="21" xfId="1" applyFont="1" applyBorder="1" applyAlignment="1">
      <alignment vertical="center"/>
    </xf>
    <xf numFmtId="49" fontId="8" fillId="0" borderId="22" xfId="1" applyNumberFormat="1" applyFont="1" applyBorder="1" applyAlignment="1">
      <alignment horizontal="right" vertical="center"/>
    </xf>
    <xf numFmtId="0" fontId="22" fillId="0" borderId="22" xfId="1" applyFont="1" applyBorder="1" applyAlignment="1">
      <alignment vertical="center"/>
    </xf>
    <xf numFmtId="0" fontId="1" fillId="0" borderId="22" xfId="1" applyBorder="1" applyAlignment="1">
      <alignment horizontal="center"/>
    </xf>
    <xf numFmtId="0" fontId="8" fillId="0" borderId="22" xfId="1" applyFont="1" applyBorder="1" applyAlignment="1">
      <alignment horizontal="center" vertical="center"/>
    </xf>
    <xf numFmtId="164" fontId="8" fillId="0" borderId="23" xfId="1" applyNumberFormat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20" xfId="1" applyFont="1" applyBorder="1" applyAlignment="1">
      <alignment horizontal="right" vertical="center"/>
    </xf>
    <xf numFmtId="0" fontId="1" fillId="0" borderId="25" xfId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164" fontId="8" fillId="0" borderId="25" xfId="1" applyNumberFormat="1" applyFont="1" applyBorder="1" applyAlignment="1">
      <alignment vertical="center"/>
    </xf>
    <xf numFmtId="164" fontId="8" fillId="0" borderId="26" xfId="1" applyNumberFormat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8" fillId="0" borderId="27" xfId="1" applyFont="1" applyBorder="1" applyAlignment="1">
      <alignment horizontal="right" vertical="center"/>
    </xf>
    <xf numFmtId="0" fontId="1" fillId="0" borderId="22" xfId="1" applyBorder="1" applyAlignment="1">
      <alignment horizontal="center" vertical="center"/>
    </xf>
    <xf numFmtId="0" fontId="22" fillId="0" borderId="25" xfId="1" applyFont="1" applyBorder="1" applyAlignment="1">
      <alignment vertical="center"/>
    </xf>
    <xf numFmtId="0" fontId="1" fillId="0" borderId="28" xfId="1" applyBorder="1" applyAlignment="1">
      <alignment horizontal="center" vertical="center"/>
    </xf>
    <xf numFmtId="0" fontId="21" fillId="0" borderId="29" xfId="1" applyFont="1" applyBorder="1" applyAlignment="1">
      <alignment vertical="center"/>
    </xf>
    <xf numFmtId="0" fontId="1" fillId="0" borderId="30" xfId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31" xfId="1" applyFont="1" applyBorder="1" applyAlignment="1">
      <alignment vertical="center"/>
    </xf>
    <xf numFmtId="0" fontId="21" fillId="5" borderId="0" xfId="1" applyFont="1" applyFill="1" applyAlignment="1">
      <alignment horizontal="right" vertical="center"/>
    </xf>
    <xf numFmtId="0" fontId="21" fillId="6" borderId="13" xfId="1" applyFont="1" applyFill="1" applyBorder="1" applyAlignment="1">
      <alignment vertical="center"/>
    </xf>
    <xf numFmtId="0" fontId="21" fillId="6" borderId="0" xfId="1" applyFont="1" applyFill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7" fillId="0" borderId="0" xfId="0" applyFont="1" applyAlignment="1">
      <alignment vertical="top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I28"/>
  <sheetViews>
    <sheetView topLeftCell="B13" zoomScaleNormal="100" workbookViewId="0">
      <selection activeCell="H12" sqref="H12"/>
    </sheetView>
  </sheetViews>
  <sheetFormatPr baseColWidth="10" defaultRowHeight="14.25" x14ac:dyDescent="0.2"/>
  <cols>
    <col min="1" max="1" width="2.125" customWidth="1"/>
    <col min="2" max="4" width="11.75" customWidth="1"/>
    <col min="5" max="5" width="8.25" customWidth="1"/>
    <col min="6" max="7" width="11.75" customWidth="1"/>
    <col min="8" max="8" width="13.125" customWidth="1"/>
    <col min="9" max="9" width="2.125" customWidth="1"/>
    <col min="10" max="10" width="2.625" customWidth="1"/>
    <col min="11" max="11" width="10.75" customWidth="1"/>
  </cols>
  <sheetData>
    <row r="11" spans="2:8" ht="60" customHeight="1" x14ac:dyDescent="0.4">
      <c r="B11" s="89" t="s">
        <v>28</v>
      </c>
      <c r="C11" s="90"/>
      <c r="D11" s="90"/>
      <c r="E11" s="90"/>
      <c r="F11" s="90"/>
      <c r="G11" s="90"/>
      <c r="H11" s="90"/>
    </row>
    <row r="14" spans="2:8" ht="39.950000000000003" customHeight="1" x14ac:dyDescent="0.3">
      <c r="B14" s="91" t="s">
        <v>0</v>
      </c>
      <c r="C14" s="91"/>
      <c r="D14" s="91"/>
      <c r="E14" s="91"/>
      <c r="F14" s="91"/>
      <c r="G14" s="91"/>
      <c r="H14" s="91"/>
    </row>
    <row r="17" spans="2:9" ht="78" customHeight="1" x14ac:dyDescent="0.2">
      <c r="B17" s="92" t="s">
        <v>35</v>
      </c>
      <c r="C17" s="93"/>
      <c r="D17" s="93"/>
      <c r="E17" s="93"/>
      <c r="F17" s="93"/>
      <c r="G17" s="93"/>
      <c r="H17" s="93"/>
    </row>
    <row r="19" spans="2:9" ht="65.849999999999994" customHeight="1" x14ac:dyDescent="0.2">
      <c r="D19" s="95" t="s">
        <v>27</v>
      </c>
      <c r="E19" s="95"/>
      <c r="F19" s="95"/>
    </row>
    <row r="26" spans="2:9" ht="26.1" customHeight="1" x14ac:dyDescent="0.2"/>
    <row r="28" spans="2:9" ht="99" customHeight="1" x14ac:dyDescent="0.2">
      <c r="B28" s="94"/>
      <c r="C28" s="94"/>
      <c r="D28" s="94"/>
      <c r="E28" s="21"/>
      <c r="F28" s="94"/>
      <c r="G28" s="94"/>
      <c r="H28" s="94"/>
      <c r="I28" s="1"/>
    </row>
  </sheetData>
  <mergeCells count="6">
    <mergeCell ref="B11:H11"/>
    <mergeCell ref="B14:H14"/>
    <mergeCell ref="B17:H17"/>
    <mergeCell ref="B28:D28"/>
    <mergeCell ref="F28:H28"/>
    <mergeCell ref="D19:F19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04 - PLATRERIE | ISOLATION | PEINTURE |
REVETEMENT DE SOL | MENUISERIE INTERIEURE</oddHeader>
    <oddFooter>&amp;C&amp;"Tw Cen MT1,Regular"&amp;8 4 / 4</oddFooter>
  </headerFooter>
  <colBreaks count="1" manualBreakCount="1">
    <brk id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V214"/>
  <sheetViews>
    <sheetView tabSelected="1" topLeftCell="A193" zoomScaleNormal="100" workbookViewId="0">
      <selection activeCell="F217" sqref="F217"/>
    </sheetView>
  </sheetViews>
  <sheetFormatPr baseColWidth="10" defaultRowHeight="14.25" x14ac:dyDescent="0.2"/>
  <cols>
    <col min="1" max="1" width="2.875" style="2" customWidth="1"/>
    <col min="2" max="2" width="8.875" style="2" customWidth="1"/>
    <col min="3" max="3" width="44.125" style="2" customWidth="1"/>
    <col min="4" max="4" width="5.875" style="2" customWidth="1"/>
    <col min="5" max="5" width="5.25" style="3" customWidth="1"/>
    <col min="6" max="6" width="9.5" style="2" customWidth="1"/>
    <col min="7" max="7" width="11.25" style="2" customWidth="1"/>
    <col min="8" max="8" width="2.875" style="2" customWidth="1"/>
    <col min="9" max="256" width="9.5" style="2" customWidth="1"/>
    <col min="257" max="1024" width="10.75" customWidth="1"/>
  </cols>
  <sheetData>
    <row r="2" spans="2:13" x14ac:dyDescent="0.2">
      <c r="B2" s="56" t="s">
        <v>1</v>
      </c>
      <c r="C2" s="57" t="s">
        <v>2</v>
      </c>
      <c r="D2" s="57" t="s">
        <v>3</v>
      </c>
      <c r="E2" s="57" t="s">
        <v>4</v>
      </c>
      <c r="F2" s="57" t="s">
        <v>5</v>
      </c>
      <c r="G2" s="58" t="s">
        <v>6</v>
      </c>
    </row>
    <row r="3" spans="2:13" ht="8.4499999999999993" customHeight="1" x14ac:dyDescent="0.2">
      <c r="B3" s="59"/>
      <c r="C3" s="4"/>
      <c r="D3" s="5"/>
      <c r="E3" s="5"/>
      <c r="F3" s="6"/>
      <c r="G3" s="60"/>
    </row>
    <row r="4" spans="2:13" x14ac:dyDescent="0.2">
      <c r="B4" s="61"/>
      <c r="C4" s="10" t="s">
        <v>36</v>
      </c>
      <c r="D4" s="8"/>
      <c r="E4" s="5"/>
      <c r="F4" s="6"/>
      <c r="G4" s="60"/>
    </row>
    <row r="5" spans="2:13" ht="8.4499999999999993" customHeight="1" x14ac:dyDescent="0.2">
      <c r="B5" s="59"/>
      <c r="C5" s="4"/>
      <c r="D5" s="5"/>
      <c r="E5" s="5"/>
      <c r="F5" s="6"/>
      <c r="G5" s="60"/>
    </row>
    <row r="6" spans="2:13" ht="17.100000000000001" customHeight="1" x14ac:dyDescent="0.2">
      <c r="B6" s="61" t="s">
        <v>179</v>
      </c>
      <c r="C6" s="48" t="s">
        <v>177</v>
      </c>
      <c r="D6" s="8"/>
      <c r="E6" s="5"/>
      <c r="F6" s="6"/>
      <c r="G6" s="60"/>
    </row>
    <row r="7" spans="2:13" ht="17.100000000000001" customHeight="1" x14ac:dyDescent="0.2">
      <c r="B7" s="61"/>
      <c r="C7" s="7" t="s">
        <v>31</v>
      </c>
      <c r="D7" s="5"/>
      <c r="E7" s="5"/>
      <c r="F7" s="6"/>
      <c r="G7" s="60" t="s">
        <v>30</v>
      </c>
    </row>
    <row r="8" spans="2:13" ht="17.100000000000001" customHeight="1" x14ac:dyDescent="0.2">
      <c r="B8" s="62"/>
      <c r="C8" s="36" t="s">
        <v>37</v>
      </c>
      <c r="D8" s="8"/>
      <c r="E8" s="5"/>
      <c r="F8" s="6"/>
      <c r="G8" s="60"/>
    </row>
    <row r="9" spans="2:13" ht="17.100000000000001" customHeight="1" x14ac:dyDescent="0.2">
      <c r="B9" s="62" t="s">
        <v>38</v>
      </c>
      <c r="C9" s="7" t="s">
        <v>39</v>
      </c>
      <c r="D9" s="8"/>
      <c r="E9" s="5"/>
      <c r="F9" s="6"/>
      <c r="G9" s="60"/>
      <c r="M9" s="2">
        <f>SUM(G10:G210)</f>
        <v>0</v>
      </c>
    </row>
    <row r="10" spans="2:13" ht="19.5" customHeight="1" x14ac:dyDescent="0.2">
      <c r="B10" s="62" t="s">
        <v>40</v>
      </c>
      <c r="C10" s="49" t="s">
        <v>41</v>
      </c>
      <c r="D10" s="32" t="s">
        <v>32</v>
      </c>
      <c r="E10" s="5">
        <v>1</v>
      </c>
      <c r="F10" s="6">
        <v>0</v>
      </c>
      <c r="G10" s="60">
        <f>E10*F10</f>
        <v>0</v>
      </c>
    </row>
    <row r="11" spans="2:13" ht="17.100000000000001" customHeight="1" x14ac:dyDescent="0.2">
      <c r="B11" s="62" t="s">
        <v>42</v>
      </c>
      <c r="C11" s="50" t="s">
        <v>64</v>
      </c>
      <c r="D11" s="32" t="s">
        <v>32</v>
      </c>
      <c r="E11" s="5">
        <v>2</v>
      </c>
      <c r="F11" s="6">
        <v>0</v>
      </c>
      <c r="G11" s="60">
        <f>E11*F11</f>
        <v>0</v>
      </c>
    </row>
    <row r="12" spans="2:13" ht="17.100000000000001" customHeight="1" x14ac:dyDescent="0.2">
      <c r="B12" s="62" t="s">
        <v>43</v>
      </c>
      <c r="C12" s="50" t="s">
        <v>47</v>
      </c>
      <c r="D12" s="32" t="s">
        <v>32</v>
      </c>
      <c r="E12" s="5">
        <v>1</v>
      </c>
      <c r="F12" s="6">
        <v>0</v>
      </c>
      <c r="G12" s="60">
        <f t="shared" ref="G12:G24" si="0">E12*F12</f>
        <v>0</v>
      </c>
    </row>
    <row r="13" spans="2:13" ht="18" customHeight="1" x14ac:dyDescent="0.2">
      <c r="B13" s="62" t="s">
        <v>44</v>
      </c>
      <c r="C13" s="50" t="s">
        <v>48</v>
      </c>
      <c r="D13" s="32" t="s">
        <v>32</v>
      </c>
      <c r="E13" s="5">
        <v>1</v>
      </c>
      <c r="F13" s="6">
        <v>0</v>
      </c>
      <c r="G13" s="60">
        <f t="shared" si="0"/>
        <v>0</v>
      </c>
    </row>
    <row r="14" spans="2:13" ht="19.5" customHeight="1" x14ac:dyDescent="0.2">
      <c r="B14" s="62" t="s">
        <v>45</v>
      </c>
      <c r="C14" s="51" t="s">
        <v>85</v>
      </c>
      <c r="D14" s="32" t="s">
        <v>32</v>
      </c>
      <c r="E14" s="5">
        <v>1</v>
      </c>
      <c r="F14" s="6">
        <v>0</v>
      </c>
      <c r="G14" s="60">
        <f t="shared" si="0"/>
        <v>0</v>
      </c>
    </row>
    <row r="15" spans="2:13" ht="17.100000000000001" customHeight="1" x14ac:dyDescent="0.2">
      <c r="B15" s="62" t="s">
        <v>46</v>
      </c>
      <c r="C15" s="50" t="s">
        <v>49</v>
      </c>
      <c r="D15" s="32" t="s">
        <v>32</v>
      </c>
      <c r="E15" s="5">
        <v>1</v>
      </c>
      <c r="F15" s="6">
        <v>0</v>
      </c>
      <c r="G15" s="60">
        <f t="shared" si="0"/>
        <v>0</v>
      </c>
    </row>
    <row r="16" spans="2:13" ht="17.100000000000001" customHeight="1" x14ac:dyDescent="0.2">
      <c r="B16" s="62" t="s">
        <v>51</v>
      </c>
      <c r="C16" s="7" t="s">
        <v>50</v>
      </c>
      <c r="D16" s="32"/>
      <c r="E16" s="5"/>
      <c r="F16" s="6"/>
      <c r="G16" s="60"/>
    </row>
    <row r="17" spans="2:7" ht="17.100000000000001" customHeight="1" x14ac:dyDescent="0.2">
      <c r="B17" s="62" t="s">
        <v>52</v>
      </c>
      <c r="C17" s="49" t="s">
        <v>62</v>
      </c>
      <c r="D17" s="32" t="s">
        <v>32</v>
      </c>
      <c r="E17" s="5">
        <v>1</v>
      </c>
      <c r="F17" s="6">
        <v>0</v>
      </c>
      <c r="G17" s="60">
        <f t="shared" si="0"/>
        <v>0</v>
      </c>
    </row>
    <row r="18" spans="2:7" ht="16.5" customHeight="1" x14ac:dyDescent="0.2">
      <c r="B18" s="62" t="s">
        <v>53</v>
      </c>
      <c r="C18" s="50" t="s">
        <v>59</v>
      </c>
      <c r="D18" s="32" t="s">
        <v>32</v>
      </c>
      <c r="E18" s="5">
        <v>1</v>
      </c>
      <c r="F18" s="6">
        <v>0</v>
      </c>
      <c r="G18" s="60">
        <f t="shared" si="0"/>
        <v>0</v>
      </c>
    </row>
    <row r="19" spans="2:7" ht="17.100000000000001" customHeight="1" x14ac:dyDescent="0.2">
      <c r="B19" s="62" t="s">
        <v>54</v>
      </c>
      <c r="C19" s="50" t="s">
        <v>47</v>
      </c>
      <c r="D19" s="8" t="s">
        <v>32</v>
      </c>
      <c r="E19" s="5">
        <v>1</v>
      </c>
      <c r="F19" s="6">
        <v>0</v>
      </c>
      <c r="G19" s="60">
        <f t="shared" si="0"/>
        <v>0</v>
      </c>
    </row>
    <row r="20" spans="2:7" ht="17.100000000000001" customHeight="1" x14ac:dyDescent="0.2">
      <c r="B20" s="62" t="s">
        <v>55</v>
      </c>
      <c r="C20" s="50" t="s">
        <v>57</v>
      </c>
      <c r="D20" s="8" t="s">
        <v>32</v>
      </c>
      <c r="E20" s="5">
        <v>1</v>
      </c>
      <c r="F20" s="6">
        <v>0</v>
      </c>
      <c r="G20" s="60">
        <f t="shared" si="0"/>
        <v>0</v>
      </c>
    </row>
    <row r="21" spans="2:7" ht="17.25" customHeight="1" x14ac:dyDescent="0.2">
      <c r="B21" s="62" t="s">
        <v>56</v>
      </c>
      <c r="C21" s="50" t="s">
        <v>58</v>
      </c>
      <c r="D21" s="8" t="s">
        <v>32</v>
      </c>
      <c r="E21" s="5">
        <v>1</v>
      </c>
      <c r="F21" s="6">
        <v>0</v>
      </c>
      <c r="G21" s="60">
        <f t="shared" si="0"/>
        <v>0</v>
      </c>
    </row>
    <row r="22" spans="2:7" ht="20.25" customHeight="1" x14ac:dyDescent="0.2">
      <c r="B22" s="62" t="s">
        <v>60</v>
      </c>
      <c r="C22" s="7" t="s">
        <v>33</v>
      </c>
      <c r="D22" s="8"/>
      <c r="E22" s="5"/>
      <c r="F22" s="6"/>
      <c r="G22" s="60"/>
    </row>
    <row r="23" spans="2:7" ht="17.25" customHeight="1" x14ac:dyDescent="0.2">
      <c r="B23" s="62" t="s">
        <v>61</v>
      </c>
      <c r="C23" s="49" t="s">
        <v>62</v>
      </c>
      <c r="D23" s="8" t="s">
        <v>32</v>
      </c>
      <c r="E23" s="5">
        <v>1</v>
      </c>
      <c r="F23" s="6">
        <v>0</v>
      </c>
      <c r="G23" s="60">
        <f t="shared" si="0"/>
        <v>0</v>
      </c>
    </row>
    <row r="24" spans="2:7" ht="17.100000000000001" customHeight="1" x14ac:dyDescent="0.2">
      <c r="B24" s="62" t="s">
        <v>63</v>
      </c>
      <c r="C24" s="50" t="s">
        <v>64</v>
      </c>
      <c r="D24" s="8" t="s">
        <v>32</v>
      </c>
      <c r="E24" s="5">
        <v>1</v>
      </c>
      <c r="F24" s="6">
        <v>0</v>
      </c>
      <c r="G24" s="60">
        <f t="shared" si="0"/>
        <v>0</v>
      </c>
    </row>
    <row r="25" spans="2:7" ht="17.100000000000001" customHeight="1" x14ac:dyDescent="0.2">
      <c r="B25" s="62" t="s">
        <v>66</v>
      </c>
      <c r="C25" s="7" t="s">
        <v>67</v>
      </c>
      <c r="D25" s="8"/>
      <c r="E25" s="5"/>
      <c r="F25" s="6"/>
      <c r="G25" s="60"/>
    </row>
    <row r="26" spans="2:7" ht="17.100000000000001" customHeight="1" x14ac:dyDescent="0.2">
      <c r="B26" s="62" t="s">
        <v>68</v>
      </c>
      <c r="C26" s="49" t="s">
        <v>62</v>
      </c>
      <c r="D26" s="32" t="s">
        <v>32</v>
      </c>
      <c r="E26" s="5">
        <v>1</v>
      </c>
      <c r="F26" s="6">
        <v>0</v>
      </c>
      <c r="G26" s="60">
        <f t="shared" ref="G26:G30" si="1">E26*F26</f>
        <v>0</v>
      </c>
    </row>
    <row r="27" spans="2:7" ht="15.75" customHeight="1" x14ac:dyDescent="0.2">
      <c r="B27" s="62" t="s">
        <v>69</v>
      </c>
      <c r="C27" s="50" t="s">
        <v>64</v>
      </c>
      <c r="D27" s="32" t="s">
        <v>32</v>
      </c>
      <c r="E27" s="5">
        <v>3</v>
      </c>
      <c r="F27" s="6">
        <v>0</v>
      </c>
      <c r="G27" s="60">
        <f t="shared" si="1"/>
        <v>0</v>
      </c>
    </row>
    <row r="28" spans="2:7" ht="18" customHeight="1" x14ac:dyDescent="0.2">
      <c r="B28" s="62" t="s">
        <v>70</v>
      </c>
      <c r="C28" s="50" t="s">
        <v>74</v>
      </c>
      <c r="D28" s="32" t="s">
        <v>32</v>
      </c>
      <c r="E28" s="5">
        <v>1</v>
      </c>
      <c r="F28" s="6">
        <v>0</v>
      </c>
      <c r="G28" s="60">
        <f t="shared" si="1"/>
        <v>0</v>
      </c>
    </row>
    <row r="29" spans="2:7" ht="17.100000000000001" customHeight="1" x14ac:dyDescent="0.2">
      <c r="B29" s="62" t="s">
        <v>71</v>
      </c>
      <c r="C29" s="50" t="s">
        <v>47</v>
      </c>
      <c r="D29" s="32" t="s">
        <v>32</v>
      </c>
      <c r="E29" s="5">
        <v>2</v>
      </c>
      <c r="F29" s="6">
        <v>0</v>
      </c>
      <c r="G29" s="60">
        <f t="shared" si="1"/>
        <v>0</v>
      </c>
    </row>
    <row r="30" spans="2:7" ht="17.100000000000001" customHeight="1" x14ac:dyDescent="0.2">
      <c r="B30" s="62" t="s">
        <v>72</v>
      </c>
      <c r="C30" s="50" t="s">
        <v>65</v>
      </c>
      <c r="D30" s="32" t="s">
        <v>32</v>
      </c>
      <c r="E30" s="5">
        <v>1</v>
      </c>
      <c r="F30" s="6">
        <v>0</v>
      </c>
      <c r="G30" s="60">
        <f t="shared" si="1"/>
        <v>0</v>
      </c>
    </row>
    <row r="31" spans="2:7" ht="15.75" customHeight="1" x14ac:dyDescent="0.2">
      <c r="B31" s="62" t="s">
        <v>73</v>
      </c>
      <c r="C31" s="50" t="s">
        <v>75</v>
      </c>
      <c r="D31" s="32" t="s">
        <v>32</v>
      </c>
      <c r="E31" s="5">
        <v>1</v>
      </c>
      <c r="F31" s="6">
        <v>0</v>
      </c>
      <c r="G31" s="60">
        <f t="shared" ref="G31:G35" si="2">E31*F31</f>
        <v>0</v>
      </c>
    </row>
    <row r="32" spans="2:7" ht="16.5" customHeight="1" x14ac:dyDescent="0.2">
      <c r="B32" s="62" t="s">
        <v>76</v>
      </c>
      <c r="C32" s="7" t="s">
        <v>77</v>
      </c>
      <c r="D32" s="32"/>
      <c r="E32" s="5"/>
      <c r="F32" s="6"/>
      <c r="G32" s="60"/>
    </row>
    <row r="33" spans="1:7" ht="17.100000000000001" customHeight="1" x14ac:dyDescent="0.2">
      <c r="B33" s="62" t="s">
        <v>78</v>
      </c>
      <c r="C33" s="50" t="s">
        <v>83</v>
      </c>
      <c r="D33" s="32" t="s">
        <v>32</v>
      </c>
      <c r="E33" s="5">
        <v>1</v>
      </c>
      <c r="F33" s="6">
        <v>0</v>
      </c>
      <c r="G33" s="60">
        <f t="shared" si="2"/>
        <v>0</v>
      </c>
    </row>
    <row r="34" spans="1:7" ht="17.100000000000001" customHeight="1" x14ac:dyDescent="0.2">
      <c r="B34" s="62" t="s">
        <v>79</v>
      </c>
      <c r="C34" s="50" t="s">
        <v>47</v>
      </c>
      <c r="D34" s="32" t="s">
        <v>32</v>
      </c>
      <c r="E34" s="5">
        <v>4</v>
      </c>
      <c r="F34" s="6">
        <v>0</v>
      </c>
      <c r="G34" s="60">
        <f t="shared" si="2"/>
        <v>0</v>
      </c>
    </row>
    <row r="35" spans="1:7" ht="17.100000000000001" customHeight="1" x14ac:dyDescent="0.2">
      <c r="B35" s="62" t="s">
        <v>80</v>
      </c>
      <c r="C35" s="50" t="s">
        <v>84</v>
      </c>
      <c r="D35" s="32" t="s">
        <v>32</v>
      </c>
      <c r="E35" s="5">
        <v>1</v>
      </c>
      <c r="F35" s="6">
        <v>0</v>
      </c>
      <c r="G35" s="60">
        <f t="shared" si="2"/>
        <v>0</v>
      </c>
    </row>
    <row r="36" spans="1:7" ht="17.100000000000001" customHeight="1" x14ac:dyDescent="0.2">
      <c r="B36" s="62" t="s">
        <v>81</v>
      </c>
      <c r="C36" s="50" t="s">
        <v>65</v>
      </c>
      <c r="D36" s="32" t="s">
        <v>32</v>
      </c>
      <c r="E36" s="5">
        <v>1</v>
      </c>
      <c r="F36" s="6">
        <v>0</v>
      </c>
      <c r="G36" s="60">
        <f t="shared" ref="G36:G40" si="3">E36*F36</f>
        <v>0</v>
      </c>
    </row>
    <row r="37" spans="1:7" ht="17.100000000000001" customHeight="1" x14ac:dyDescent="0.2">
      <c r="B37" s="62" t="s">
        <v>82</v>
      </c>
      <c r="C37" s="50" t="s">
        <v>49</v>
      </c>
      <c r="D37" s="32" t="s">
        <v>32</v>
      </c>
      <c r="E37" s="5">
        <v>1</v>
      </c>
      <c r="F37" s="6">
        <v>0</v>
      </c>
      <c r="G37" s="60">
        <f t="shared" si="3"/>
        <v>0</v>
      </c>
    </row>
    <row r="38" spans="1:7" ht="18.75" customHeight="1" x14ac:dyDescent="0.2">
      <c r="B38" s="62" t="s">
        <v>87</v>
      </c>
      <c r="C38" s="7" t="s">
        <v>86</v>
      </c>
      <c r="D38" s="32"/>
      <c r="E38" s="5"/>
      <c r="F38" s="6"/>
      <c r="G38" s="60"/>
    </row>
    <row r="39" spans="1:7" ht="16.5" customHeight="1" x14ac:dyDescent="0.2">
      <c r="B39" s="62" t="s">
        <v>88</v>
      </c>
      <c r="C39" s="50" t="s">
        <v>92</v>
      </c>
      <c r="D39" s="32" t="s">
        <v>32</v>
      </c>
      <c r="E39" s="5">
        <v>1</v>
      </c>
      <c r="F39" s="6">
        <v>0</v>
      </c>
      <c r="G39" s="60">
        <f t="shared" si="3"/>
        <v>0</v>
      </c>
    </row>
    <row r="40" spans="1:7" ht="14.25" customHeight="1" x14ac:dyDescent="0.2">
      <c r="B40" s="62" t="s">
        <v>89</v>
      </c>
      <c r="C40" s="50" t="s">
        <v>93</v>
      </c>
      <c r="D40" s="32" t="s">
        <v>32</v>
      </c>
      <c r="E40" s="5">
        <v>1</v>
      </c>
      <c r="F40" s="6">
        <v>0</v>
      </c>
      <c r="G40" s="60">
        <f t="shared" si="3"/>
        <v>0</v>
      </c>
    </row>
    <row r="41" spans="1:7" ht="18.75" customHeight="1" x14ac:dyDescent="0.2">
      <c r="B41" s="62" t="s">
        <v>90</v>
      </c>
      <c r="C41" s="50" t="s">
        <v>64</v>
      </c>
      <c r="D41" s="32" t="s">
        <v>32</v>
      </c>
      <c r="E41" s="5">
        <v>4</v>
      </c>
      <c r="F41" s="6">
        <v>0</v>
      </c>
      <c r="G41" s="60">
        <f t="shared" ref="G41:G54" si="4">E41*F41</f>
        <v>0</v>
      </c>
    </row>
    <row r="42" spans="1:7" ht="18.75" customHeight="1" x14ac:dyDescent="0.2">
      <c r="B42" s="62" t="s">
        <v>91</v>
      </c>
      <c r="C42" s="50" t="s">
        <v>47</v>
      </c>
      <c r="D42" s="8" t="s">
        <v>32</v>
      </c>
      <c r="E42" s="5">
        <v>1</v>
      </c>
      <c r="F42" s="6">
        <v>0</v>
      </c>
      <c r="G42" s="60">
        <f t="shared" si="4"/>
        <v>0</v>
      </c>
    </row>
    <row r="43" spans="1:7" ht="17.100000000000001" customHeight="1" x14ac:dyDescent="0.2">
      <c r="B43" s="62" t="s">
        <v>94</v>
      </c>
      <c r="C43" s="7" t="s">
        <v>95</v>
      </c>
      <c r="D43" s="8"/>
      <c r="E43" s="5"/>
      <c r="F43" s="6"/>
      <c r="G43" s="60"/>
    </row>
    <row r="44" spans="1:7" ht="17.100000000000001" customHeight="1" x14ac:dyDescent="0.2">
      <c r="B44" s="62" t="s">
        <v>96</v>
      </c>
      <c r="C44" s="49" t="s">
        <v>62</v>
      </c>
      <c r="D44" s="8" t="s">
        <v>32</v>
      </c>
      <c r="E44" s="5">
        <v>1</v>
      </c>
      <c r="F44" s="6">
        <v>0</v>
      </c>
      <c r="G44" s="60">
        <f t="shared" si="4"/>
        <v>0</v>
      </c>
    </row>
    <row r="45" spans="1:7" ht="17.100000000000001" customHeight="1" x14ac:dyDescent="0.2">
      <c r="B45" s="62" t="s">
        <v>97</v>
      </c>
      <c r="C45" s="50" t="s">
        <v>47</v>
      </c>
      <c r="D45" s="8" t="s">
        <v>34</v>
      </c>
      <c r="E45" s="5">
        <v>4</v>
      </c>
      <c r="F45" s="6">
        <v>0</v>
      </c>
      <c r="G45" s="60">
        <f t="shared" si="4"/>
        <v>0</v>
      </c>
    </row>
    <row r="46" spans="1:7" ht="19.5" customHeight="1" x14ac:dyDescent="0.2">
      <c r="B46" s="62" t="s">
        <v>98</v>
      </c>
      <c r="C46" s="50" t="s">
        <v>84</v>
      </c>
      <c r="D46" s="8" t="s">
        <v>32</v>
      </c>
      <c r="E46" s="5">
        <v>1</v>
      </c>
      <c r="F46" s="6">
        <v>0</v>
      </c>
      <c r="G46" s="60">
        <f t="shared" si="4"/>
        <v>0</v>
      </c>
    </row>
    <row r="47" spans="1:7" ht="17.100000000000001" customHeight="1" x14ac:dyDescent="0.2">
      <c r="B47" s="42" t="s">
        <v>99</v>
      </c>
      <c r="C47" s="44" t="s">
        <v>65</v>
      </c>
      <c r="D47" s="53" t="s">
        <v>32</v>
      </c>
      <c r="E47" s="54">
        <v>1</v>
      </c>
      <c r="F47" s="6">
        <v>0</v>
      </c>
      <c r="G47" s="55">
        <f t="shared" si="4"/>
        <v>0</v>
      </c>
    </row>
    <row r="48" spans="1:7" ht="17.100000000000001" customHeight="1" x14ac:dyDescent="0.2">
      <c r="A48" s="63"/>
      <c r="B48" s="64" t="s">
        <v>100</v>
      </c>
      <c r="C48" s="65" t="s">
        <v>49</v>
      </c>
      <c r="D48" s="66" t="s">
        <v>32</v>
      </c>
      <c r="E48" s="67">
        <v>1</v>
      </c>
      <c r="F48" s="6">
        <v>0</v>
      </c>
      <c r="G48" s="68">
        <f t="shared" si="4"/>
        <v>0</v>
      </c>
    </row>
    <row r="49" spans="1:7" ht="17.100000000000001" customHeight="1" x14ac:dyDescent="0.2">
      <c r="A49" s="69"/>
      <c r="B49" s="9" t="s">
        <v>102</v>
      </c>
      <c r="C49" s="7" t="s">
        <v>101</v>
      </c>
      <c r="D49" s="8"/>
      <c r="E49" s="5"/>
      <c r="F49" s="6"/>
      <c r="G49" s="60"/>
    </row>
    <row r="50" spans="1:7" ht="17.100000000000001" customHeight="1" x14ac:dyDescent="0.2">
      <c r="A50" s="69"/>
      <c r="B50" s="9" t="s">
        <v>103</v>
      </c>
      <c r="C50" s="49" t="s">
        <v>62</v>
      </c>
      <c r="D50" s="8" t="s">
        <v>32</v>
      </c>
      <c r="E50" s="5">
        <v>1</v>
      </c>
      <c r="F50" s="6">
        <v>0</v>
      </c>
      <c r="G50" s="60">
        <f t="shared" si="4"/>
        <v>0</v>
      </c>
    </row>
    <row r="51" spans="1:7" ht="17.100000000000001" customHeight="1" x14ac:dyDescent="0.2">
      <c r="A51" s="69"/>
      <c r="B51" s="9" t="s">
        <v>104</v>
      </c>
      <c r="C51" s="50" t="s">
        <v>47</v>
      </c>
      <c r="D51" s="8" t="s">
        <v>32</v>
      </c>
      <c r="E51" s="5">
        <v>4</v>
      </c>
      <c r="F51" s="6">
        <v>0</v>
      </c>
      <c r="G51" s="60">
        <f t="shared" si="4"/>
        <v>0</v>
      </c>
    </row>
    <row r="52" spans="1:7" ht="17.100000000000001" customHeight="1" x14ac:dyDescent="0.2">
      <c r="A52" s="69"/>
      <c r="B52" s="9" t="s">
        <v>105</v>
      </c>
      <c r="C52" s="50" t="s">
        <v>84</v>
      </c>
      <c r="D52" s="8" t="s">
        <v>32</v>
      </c>
      <c r="E52" s="5">
        <v>1</v>
      </c>
      <c r="F52" s="6">
        <v>0</v>
      </c>
      <c r="G52" s="60">
        <f t="shared" si="4"/>
        <v>0</v>
      </c>
    </row>
    <row r="53" spans="1:7" ht="17.100000000000001" customHeight="1" x14ac:dyDescent="0.2">
      <c r="A53" s="69"/>
      <c r="B53" s="9" t="s">
        <v>106</v>
      </c>
      <c r="C53" s="50" t="s">
        <v>65</v>
      </c>
      <c r="D53" s="8" t="s">
        <v>32</v>
      </c>
      <c r="E53" s="5">
        <v>1</v>
      </c>
      <c r="F53" s="6">
        <v>0</v>
      </c>
      <c r="G53" s="60">
        <f t="shared" si="4"/>
        <v>0</v>
      </c>
    </row>
    <row r="54" spans="1:7" ht="17.100000000000001" customHeight="1" x14ac:dyDescent="0.2">
      <c r="A54" s="69"/>
      <c r="B54" s="9" t="s">
        <v>107</v>
      </c>
      <c r="C54" s="50" t="s">
        <v>49</v>
      </c>
      <c r="D54" s="8" t="s">
        <v>32</v>
      </c>
      <c r="E54" s="5">
        <v>1</v>
      </c>
      <c r="F54" s="6">
        <v>0</v>
      </c>
      <c r="G54" s="60">
        <f t="shared" si="4"/>
        <v>0</v>
      </c>
    </row>
    <row r="55" spans="1:7" ht="18" customHeight="1" x14ac:dyDescent="0.2">
      <c r="A55" s="69"/>
      <c r="B55" s="9" t="s">
        <v>108</v>
      </c>
      <c r="C55" s="7" t="s">
        <v>109</v>
      </c>
      <c r="D55" s="32"/>
      <c r="E55" s="5"/>
      <c r="F55" s="6"/>
      <c r="G55" s="60"/>
    </row>
    <row r="56" spans="1:7" ht="17.100000000000001" customHeight="1" x14ac:dyDescent="0.2">
      <c r="A56" s="69"/>
      <c r="B56" s="9" t="s">
        <v>110</v>
      </c>
      <c r="C56" s="49" t="s">
        <v>62</v>
      </c>
      <c r="D56" s="32" t="s">
        <v>32</v>
      </c>
      <c r="E56" s="5">
        <v>1</v>
      </c>
      <c r="F56" s="6">
        <v>0</v>
      </c>
      <c r="G56" s="60">
        <f t="shared" ref="G56:G59" si="5">E56*F56</f>
        <v>0</v>
      </c>
    </row>
    <row r="57" spans="1:7" ht="17.100000000000001" customHeight="1" x14ac:dyDescent="0.2">
      <c r="A57" s="69"/>
      <c r="B57" s="9" t="s">
        <v>111</v>
      </c>
      <c r="C57" s="50" t="s">
        <v>64</v>
      </c>
      <c r="D57" s="32" t="s">
        <v>32</v>
      </c>
      <c r="E57" s="5">
        <v>6</v>
      </c>
      <c r="F57" s="6">
        <v>0</v>
      </c>
      <c r="G57" s="60">
        <f t="shared" si="5"/>
        <v>0</v>
      </c>
    </row>
    <row r="58" spans="1:7" ht="19.5" customHeight="1" x14ac:dyDescent="0.2">
      <c r="A58" s="69"/>
      <c r="B58" s="9" t="s">
        <v>112</v>
      </c>
      <c r="C58" s="50" t="s">
        <v>47</v>
      </c>
      <c r="D58" s="32" t="s">
        <v>32</v>
      </c>
      <c r="E58" s="5">
        <v>7</v>
      </c>
      <c r="F58" s="6">
        <v>0</v>
      </c>
      <c r="G58" s="60">
        <f t="shared" si="5"/>
        <v>0</v>
      </c>
    </row>
    <row r="59" spans="1:7" ht="17.100000000000001" customHeight="1" x14ac:dyDescent="0.2">
      <c r="A59" s="69"/>
      <c r="B59" s="9" t="s">
        <v>113</v>
      </c>
      <c r="C59" s="50" t="s">
        <v>84</v>
      </c>
      <c r="D59" s="32" t="s">
        <v>32</v>
      </c>
      <c r="E59" s="5">
        <v>2</v>
      </c>
      <c r="F59" s="6">
        <v>0</v>
      </c>
      <c r="G59" s="60">
        <f t="shared" si="5"/>
        <v>0</v>
      </c>
    </row>
    <row r="60" spans="1:7" ht="17.100000000000001" customHeight="1" x14ac:dyDescent="0.2">
      <c r="A60" s="69"/>
      <c r="B60" s="9" t="s">
        <v>114</v>
      </c>
      <c r="C60" s="50" t="s">
        <v>117</v>
      </c>
      <c r="D60" s="32" t="s">
        <v>32</v>
      </c>
      <c r="E60" s="5">
        <v>1</v>
      </c>
      <c r="F60" s="6">
        <v>0</v>
      </c>
      <c r="G60" s="60">
        <f>E60*F60</f>
        <v>0</v>
      </c>
    </row>
    <row r="61" spans="1:7" ht="17.100000000000001" customHeight="1" x14ac:dyDescent="0.2">
      <c r="A61" s="69"/>
      <c r="B61" s="9" t="s">
        <v>115</v>
      </c>
      <c r="C61" s="50" t="s">
        <v>65</v>
      </c>
      <c r="D61" s="32" t="s">
        <v>32</v>
      </c>
      <c r="E61" s="5">
        <v>1</v>
      </c>
      <c r="F61" s="6">
        <v>0</v>
      </c>
      <c r="G61" s="60">
        <f t="shared" ref="G61:G64" si="6">E61*F61</f>
        <v>0</v>
      </c>
    </row>
    <row r="62" spans="1:7" ht="17.100000000000001" customHeight="1" x14ac:dyDescent="0.2">
      <c r="A62" s="69"/>
      <c r="B62" s="9" t="s">
        <v>116</v>
      </c>
      <c r="C62" s="50" t="s">
        <v>139</v>
      </c>
      <c r="D62" s="32" t="s">
        <v>32</v>
      </c>
      <c r="E62" s="5">
        <v>1</v>
      </c>
      <c r="F62" s="6">
        <v>0</v>
      </c>
      <c r="G62" s="60">
        <f t="shared" si="6"/>
        <v>0</v>
      </c>
    </row>
    <row r="63" spans="1:7" ht="17.100000000000001" customHeight="1" x14ac:dyDescent="0.2">
      <c r="A63" s="69"/>
      <c r="B63" s="9" t="s">
        <v>118</v>
      </c>
      <c r="C63" s="7" t="s">
        <v>119</v>
      </c>
      <c r="D63" s="32"/>
      <c r="E63" s="5"/>
      <c r="F63" s="6"/>
      <c r="G63" s="60"/>
    </row>
    <row r="64" spans="1:7" ht="17.100000000000001" customHeight="1" x14ac:dyDescent="0.2">
      <c r="A64" s="69"/>
      <c r="B64" s="9" t="s">
        <v>120</v>
      </c>
      <c r="C64" s="49" t="s">
        <v>62</v>
      </c>
      <c r="D64" s="32" t="s">
        <v>32</v>
      </c>
      <c r="E64" s="5">
        <v>1</v>
      </c>
      <c r="F64" s="6">
        <v>0</v>
      </c>
      <c r="G64" s="60">
        <f t="shared" si="6"/>
        <v>0</v>
      </c>
    </row>
    <row r="65" spans="1:7" ht="17.100000000000001" customHeight="1" x14ac:dyDescent="0.2">
      <c r="A65" s="69"/>
      <c r="B65" s="9" t="s">
        <v>121</v>
      </c>
      <c r="C65" s="50" t="s">
        <v>64</v>
      </c>
      <c r="D65" s="32" t="s">
        <v>32</v>
      </c>
      <c r="E65" s="5">
        <v>4</v>
      </c>
      <c r="F65" s="6">
        <v>0</v>
      </c>
      <c r="G65" s="60">
        <f t="shared" ref="G65:G129" si="7">E65*F65</f>
        <v>0</v>
      </c>
    </row>
    <row r="66" spans="1:7" ht="17.100000000000001" customHeight="1" x14ac:dyDescent="0.2">
      <c r="A66" s="69"/>
      <c r="B66" s="9" t="s">
        <v>122</v>
      </c>
      <c r="C66" s="50" t="s">
        <v>47</v>
      </c>
      <c r="D66" s="32" t="s">
        <v>32</v>
      </c>
      <c r="E66" s="5">
        <v>1</v>
      </c>
      <c r="F66" s="6">
        <v>0</v>
      </c>
      <c r="G66" s="60">
        <f t="shared" si="7"/>
        <v>0</v>
      </c>
    </row>
    <row r="67" spans="1:7" ht="17.100000000000001" customHeight="1" x14ac:dyDescent="0.2">
      <c r="A67" s="69"/>
      <c r="B67" s="9" t="s">
        <v>123</v>
      </c>
      <c r="C67" s="50" t="s">
        <v>132</v>
      </c>
      <c r="D67" s="32" t="s">
        <v>32</v>
      </c>
      <c r="E67" s="5">
        <v>4</v>
      </c>
      <c r="F67" s="6">
        <v>0</v>
      </c>
      <c r="G67" s="60">
        <f t="shared" si="7"/>
        <v>0</v>
      </c>
    </row>
    <row r="68" spans="1:7" ht="17.100000000000001" customHeight="1" x14ac:dyDescent="0.2">
      <c r="A68" s="69"/>
      <c r="B68" s="9" t="s">
        <v>124</v>
      </c>
      <c r="C68" s="50" t="s">
        <v>133</v>
      </c>
      <c r="D68" s="32" t="s">
        <v>32</v>
      </c>
      <c r="E68" s="5">
        <v>1</v>
      </c>
      <c r="F68" s="6">
        <v>0</v>
      </c>
      <c r="G68" s="60">
        <f t="shared" si="7"/>
        <v>0</v>
      </c>
    </row>
    <row r="69" spans="1:7" ht="17.100000000000001" customHeight="1" x14ac:dyDescent="0.2">
      <c r="A69" s="69"/>
      <c r="B69" s="9" t="s">
        <v>125</v>
      </c>
      <c r="C69" s="50" t="s">
        <v>134</v>
      </c>
      <c r="D69" s="32" t="s">
        <v>32</v>
      </c>
      <c r="E69" s="5">
        <v>1</v>
      </c>
      <c r="F69" s="6">
        <v>0</v>
      </c>
      <c r="G69" s="60">
        <f t="shared" si="7"/>
        <v>0</v>
      </c>
    </row>
    <row r="70" spans="1:7" ht="17.25" customHeight="1" x14ac:dyDescent="0.2">
      <c r="A70" s="69"/>
      <c r="B70" s="9" t="s">
        <v>126</v>
      </c>
      <c r="C70" s="50" t="s">
        <v>135</v>
      </c>
      <c r="D70" s="32" t="s">
        <v>32</v>
      </c>
      <c r="E70" s="5">
        <v>1</v>
      </c>
      <c r="F70" s="6">
        <v>0</v>
      </c>
      <c r="G70" s="60">
        <f t="shared" si="7"/>
        <v>0</v>
      </c>
    </row>
    <row r="71" spans="1:7" ht="20.25" customHeight="1" x14ac:dyDescent="0.2">
      <c r="A71" s="69"/>
      <c r="B71" s="9" t="s">
        <v>127</v>
      </c>
      <c r="C71" s="50" t="s">
        <v>136</v>
      </c>
      <c r="D71" s="32" t="s">
        <v>32</v>
      </c>
      <c r="E71" s="5">
        <v>1</v>
      </c>
      <c r="F71" s="6">
        <v>0</v>
      </c>
      <c r="G71" s="60">
        <f t="shared" si="7"/>
        <v>0</v>
      </c>
    </row>
    <row r="72" spans="1:7" x14ac:dyDescent="0.2">
      <c r="A72" s="69"/>
      <c r="B72" s="9" t="s">
        <v>128</v>
      </c>
      <c r="C72" s="50" t="s">
        <v>137</v>
      </c>
      <c r="D72" s="32" t="s">
        <v>32</v>
      </c>
      <c r="E72" s="5">
        <v>1</v>
      </c>
      <c r="F72" s="6">
        <v>0</v>
      </c>
      <c r="G72" s="60">
        <f t="shared" si="7"/>
        <v>0</v>
      </c>
    </row>
    <row r="73" spans="1:7" ht="18" customHeight="1" x14ac:dyDescent="0.2">
      <c r="A73" s="69"/>
      <c r="B73" s="9" t="s">
        <v>129</v>
      </c>
      <c r="C73" s="50" t="s">
        <v>138</v>
      </c>
      <c r="D73" s="32" t="s">
        <v>32</v>
      </c>
      <c r="E73" s="5">
        <v>1</v>
      </c>
      <c r="F73" s="6">
        <v>0</v>
      </c>
      <c r="G73" s="60">
        <f t="shared" si="7"/>
        <v>0</v>
      </c>
    </row>
    <row r="74" spans="1:7" x14ac:dyDescent="0.2">
      <c r="A74" s="69"/>
      <c r="B74" s="9" t="s">
        <v>130</v>
      </c>
      <c r="C74" s="50" t="s">
        <v>65</v>
      </c>
      <c r="D74" s="32" t="s">
        <v>32</v>
      </c>
      <c r="E74" s="5">
        <v>1</v>
      </c>
      <c r="F74" s="6">
        <v>0</v>
      </c>
      <c r="G74" s="60">
        <f t="shared" si="7"/>
        <v>0</v>
      </c>
    </row>
    <row r="75" spans="1:7" x14ac:dyDescent="0.2">
      <c r="A75" s="38"/>
      <c r="B75" s="42" t="s">
        <v>131</v>
      </c>
      <c r="C75" s="44" t="s">
        <v>139</v>
      </c>
      <c r="D75" s="41" t="s">
        <v>32</v>
      </c>
      <c r="E75" s="5">
        <v>1</v>
      </c>
      <c r="F75" s="6">
        <v>0</v>
      </c>
      <c r="G75" s="60">
        <f t="shared" si="7"/>
        <v>0</v>
      </c>
    </row>
    <row r="76" spans="1:7" x14ac:dyDescent="0.2">
      <c r="A76" s="38"/>
      <c r="B76" s="42" t="s">
        <v>140</v>
      </c>
      <c r="C76" s="43" t="s">
        <v>141</v>
      </c>
      <c r="D76" s="32"/>
      <c r="E76" s="5"/>
      <c r="F76" s="6"/>
      <c r="G76" s="60"/>
    </row>
    <row r="77" spans="1:7" x14ac:dyDescent="0.2">
      <c r="A77" s="38"/>
      <c r="B77" s="39" t="s">
        <v>142</v>
      </c>
      <c r="C77" s="49" t="s">
        <v>62</v>
      </c>
      <c r="D77" s="32" t="s">
        <v>32</v>
      </c>
      <c r="E77" s="5">
        <v>1</v>
      </c>
      <c r="F77" s="6">
        <v>0</v>
      </c>
      <c r="G77" s="60">
        <f t="shared" si="7"/>
        <v>0</v>
      </c>
    </row>
    <row r="78" spans="1:7" x14ac:dyDescent="0.2">
      <c r="A78" s="38"/>
      <c r="B78" s="39" t="s">
        <v>143</v>
      </c>
      <c r="C78" s="50" t="s">
        <v>59</v>
      </c>
      <c r="D78" s="32" t="s">
        <v>32</v>
      </c>
      <c r="E78" s="5">
        <v>1</v>
      </c>
      <c r="F78" s="6">
        <v>0</v>
      </c>
      <c r="G78" s="60">
        <f t="shared" si="7"/>
        <v>0</v>
      </c>
    </row>
    <row r="79" spans="1:7" ht="17.25" customHeight="1" x14ac:dyDescent="0.2">
      <c r="A79" s="38"/>
      <c r="B79" s="39" t="s">
        <v>144</v>
      </c>
      <c r="C79" s="44" t="s">
        <v>145</v>
      </c>
      <c r="D79" s="32" t="s">
        <v>32</v>
      </c>
      <c r="E79" s="5">
        <v>1</v>
      </c>
      <c r="F79" s="6">
        <v>0</v>
      </c>
      <c r="G79" s="60">
        <f t="shared" si="7"/>
        <v>0</v>
      </c>
    </row>
    <row r="80" spans="1:7" x14ac:dyDescent="0.2">
      <c r="A80" s="38"/>
      <c r="B80" s="40">
        <v>1.1200000000000001</v>
      </c>
      <c r="C80" s="43" t="s">
        <v>150</v>
      </c>
      <c r="D80" s="32"/>
      <c r="E80" s="5"/>
      <c r="F80" s="6"/>
      <c r="G80" s="60"/>
    </row>
    <row r="81" spans="1:7" x14ac:dyDescent="0.2">
      <c r="A81" s="38"/>
      <c r="B81" s="39" t="s">
        <v>147</v>
      </c>
      <c r="C81" s="44" t="s">
        <v>146</v>
      </c>
      <c r="D81" s="32" t="s">
        <v>32</v>
      </c>
      <c r="E81" s="5">
        <v>1</v>
      </c>
      <c r="F81" s="6">
        <v>0</v>
      </c>
      <c r="G81" s="60">
        <f t="shared" si="7"/>
        <v>0</v>
      </c>
    </row>
    <row r="82" spans="1:7" x14ac:dyDescent="0.2">
      <c r="A82" s="38"/>
      <c r="B82" s="39" t="s">
        <v>148</v>
      </c>
      <c r="C82" s="44" t="s">
        <v>151</v>
      </c>
      <c r="D82" s="32" t="s">
        <v>32</v>
      </c>
      <c r="E82" s="5">
        <v>1</v>
      </c>
      <c r="F82" s="6">
        <v>0</v>
      </c>
      <c r="G82" s="60">
        <f t="shared" si="7"/>
        <v>0</v>
      </c>
    </row>
    <row r="83" spans="1:7" x14ac:dyDescent="0.2">
      <c r="A83" s="38"/>
      <c r="B83" s="39" t="s">
        <v>149</v>
      </c>
      <c r="C83" s="44" t="s">
        <v>152</v>
      </c>
      <c r="D83" s="32" t="s">
        <v>32</v>
      </c>
      <c r="E83" s="5">
        <v>1</v>
      </c>
      <c r="F83" s="6">
        <v>0</v>
      </c>
      <c r="G83" s="60">
        <f t="shared" si="7"/>
        <v>0</v>
      </c>
    </row>
    <row r="84" spans="1:7" x14ac:dyDescent="0.2">
      <c r="A84" s="38"/>
      <c r="B84" s="39">
        <v>1.1299999999999999</v>
      </c>
      <c r="C84" s="43" t="s">
        <v>153</v>
      </c>
      <c r="D84" s="32"/>
      <c r="E84" s="5"/>
      <c r="F84" s="6"/>
      <c r="G84" s="60"/>
    </row>
    <row r="85" spans="1:7" x14ac:dyDescent="0.2">
      <c r="A85" s="38"/>
      <c r="B85" s="39" t="s">
        <v>154</v>
      </c>
      <c r="C85" s="38" t="s">
        <v>155</v>
      </c>
      <c r="D85" s="32" t="s">
        <v>32</v>
      </c>
      <c r="E85" s="5">
        <v>1</v>
      </c>
      <c r="F85" s="6">
        <v>0</v>
      </c>
      <c r="G85" s="60">
        <f t="shared" si="7"/>
        <v>0</v>
      </c>
    </row>
    <row r="86" spans="1:7" x14ac:dyDescent="0.2">
      <c r="A86" s="38"/>
      <c r="B86" s="39">
        <v>1.1399999999999999</v>
      </c>
      <c r="C86" s="43" t="s">
        <v>156</v>
      </c>
      <c r="D86" s="32"/>
      <c r="E86" s="5"/>
      <c r="F86" s="6"/>
      <c r="G86" s="60"/>
    </row>
    <row r="87" spans="1:7" x14ac:dyDescent="0.2">
      <c r="A87" s="38"/>
      <c r="B87" s="39" t="s">
        <v>157</v>
      </c>
      <c r="C87" s="38" t="s">
        <v>161</v>
      </c>
      <c r="D87" s="32" t="s">
        <v>32</v>
      </c>
      <c r="E87" s="5">
        <v>1</v>
      </c>
      <c r="F87" s="6">
        <v>0</v>
      </c>
      <c r="G87" s="60">
        <f t="shared" si="7"/>
        <v>0</v>
      </c>
    </row>
    <row r="88" spans="1:7" x14ac:dyDescent="0.2">
      <c r="A88" s="38"/>
      <c r="B88" s="39" t="s">
        <v>158</v>
      </c>
      <c r="C88" s="38" t="s">
        <v>41</v>
      </c>
      <c r="D88" s="32" t="s">
        <v>32</v>
      </c>
      <c r="E88" s="5">
        <v>1</v>
      </c>
      <c r="F88" s="6">
        <v>0</v>
      </c>
      <c r="G88" s="60">
        <f t="shared" si="7"/>
        <v>0</v>
      </c>
    </row>
    <row r="89" spans="1:7" x14ac:dyDescent="0.2">
      <c r="A89" s="38"/>
      <c r="B89" s="39" t="s">
        <v>159</v>
      </c>
      <c r="C89" s="44" t="s">
        <v>162</v>
      </c>
      <c r="D89" s="32" t="s">
        <v>32</v>
      </c>
      <c r="E89" s="5">
        <v>1</v>
      </c>
      <c r="F89" s="6">
        <v>0</v>
      </c>
      <c r="G89" s="60">
        <f t="shared" si="7"/>
        <v>0</v>
      </c>
    </row>
    <row r="90" spans="1:7" x14ac:dyDescent="0.2">
      <c r="A90" s="38"/>
      <c r="B90" s="39" t="s">
        <v>160</v>
      </c>
      <c r="C90" s="38" t="s">
        <v>163</v>
      </c>
      <c r="D90" s="32" t="s">
        <v>32</v>
      </c>
      <c r="E90" s="5">
        <v>1</v>
      </c>
      <c r="F90" s="6">
        <v>0</v>
      </c>
      <c r="G90" s="60">
        <f t="shared" si="7"/>
        <v>0</v>
      </c>
    </row>
    <row r="91" spans="1:7" x14ac:dyDescent="0.2">
      <c r="A91" s="38"/>
      <c r="B91" s="38">
        <v>1.1499999999999999</v>
      </c>
      <c r="C91" s="43" t="s">
        <v>164</v>
      </c>
      <c r="D91" s="32"/>
      <c r="E91" s="5"/>
      <c r="F91" s="6"/>
      <c r="G91" s="60"/>
    </row>
    <row r="92" spans="1:7" ht="25.5" x14ac:dyDescent="0.2">
      <c r="A92" s="38"/>
      <c r="B92" s="45" t="s">
        <v>165</v>
      </c>
      <c r="C92" s="46" t="s">
        <v>171</v>
      </c>
      <c r="D92" s="32" t="s">
        <v>32</v>
      </c>
      <c r="E92" s="5">
        <v>1</v>
      </c>
      <c r="F92" s="6">
        <v>0</v>
      </c>
      <c r="G92" s="60">
        <f t="shared" si="7"/>
        <v>0</v>
      </c>
    </row>
    <row r="93" spans="1:7" ht="14.25" customHeight="1" x14ac:dyDescent="0.2">
      <c r="A93" s="38"/>
      <c r="B93" s="45" t="s">
        <v>166</v>
      </c>
      <c r="C93" s="44" t="s">
        <v>172</v>
      </c>
      <c r="D93" s="32" t="s">
        <v>32</v>
      </c>
      <c r="E93" s="5">
        <v>1</v>
      </c>
      <c r="F93" s="6">
        <v>0</v>
      </c>
      <c r="G93" s="60">
        <f t="shared" si="7"/>
        <v>0</v>
      </c>
    </row>
    <row r="94" spans="1:7" x14ac:dyDescent="0.2">
      <c r="A94" s="38"/>
      <c r="B94" s="45" t="s">
        <v>167</v>
      </c>
      <c r="C94" s="44" t="s">
        <v>173</v>
      </c>
      <c r="D94" s="32" t="s">
        <v>32</v>
      </c>
      <c r="E94" s="5">
        <v>1</v>
      </c>
      <c r="F94" s="6">
        <v>0</v>
      </c>
      <c r="G94" s="60">
        <f t="shared" si="7"/>
        <v>0</v>
      </c>
    </row>
    <row r="95" spans="1:7" x14ac:dyDescent="0.2">
      <c r="A95" s="38"/>
      <c r="B95" s="45" t="s">
        <v>168</v>
      </c>
      <c r="C95" s="38" t="s">
        <v>174</v>
      </c>
      <c r="D95" s="32" t="s">
        <v>32</v>
      </c>
      <c r="E95" s="5">
        <v>1</v>
      </c>
      <c r="F95" s="6">
        <v>0</v>
      </c>
      <c r="G95" s="60">
        <f t="shared" si="7"/>
        <v>0</v>
      </c>
    </row>
    <row r="96" spans="1:7" x14ac:dyDescent="0.2">
      <c r="A96" s="38"/>
      <c r="B96" s="45" t="s">
        <v>169</v>
      </c>
      <c r="C96" s="38" t="s">
        <v>175</v>
      </c>
      <c r="D96" s="32" t="s">
        <v>32</v>
      </c>
      <c r="E96" s="5">
        <v>1</v>
      </c>
      <c r="F96" s="6">
        <v>0</v>
      </c>
      <c r="G96" s="60">
        <f t="shared" si="7"/>
        <v>0</v>
      </c>
    </row>
    <row r="97" spans="1:7" x14ac:dyDescent="0.2">
      <c r="A97" s="38"/>
      <c r="B97" s="45" t="s">
        <v>170</v>
      </c>
      <c r="C97" s="38" t="s">
        <v>176</v>
      </c>
      <c r="D97" s="32" t="s">
        <v>32</v>
      </c>
      <c r="E97" s="5">
        <v>1</v>
      </c>
      <c r="F97" s="6">
        <v>0</v>
      </c>
      <c r="G97" s="60">
        <f>E97*F97</f>
        <v>0</v>
      </c>
    </row>
    <row r="98" spans="1:7" x14ac:dyDescent="0.2">
      <c r="A98" s="38"/>
      <c r="B98" s="45"/>
      <c r="C98" s="86" t="s">
        <v>300</v>
      </c>
      <c r="D98" s="32"/>
      <c r="E98" s="5"/>
      <c r="F98" s="6"/>
      <c r="G98" s="60">
        <f>G10+G11+G12+G13+G14+G15+G17+G18+G19+G20+G21+G23+G24+G26+G27+G28+G29+G30+G31+G33+G34+G35+G36+G37+G39+G40+G41+G42+G44+G45+G46+G47+G48+G50+G51+G52+G53+G54+G56+G57+G58+G59+G60++G61+G62+G64+G65+G66+G67+G68+G69+G70+G71+G72+G73+G74+G75+G77+G78+G79+G81+G82+G83+G85+G87+G88+G89+G90+G92+G94++G95+G96+G97+G93</f>
        <v>0</v>
      </c>
    </row>
    <row r="99" spans="1:7" x14ac:dyDescent="0.2">
      <c r="A99" s="38"/>
      <c r="B99" s="39">
        <v>2</v>
      </c>
      <c r="C99" s="47" t="s">
        <v>178</v>
      </c>
      <c r="D99" s="32"/>
      <c r="E99" s="5"/>
      <c r="F99" s="6"/>
      <c r="G99" s="60"/>
    </row>
    <row r="100" spans="1:7" x14ac:dyDescent="0.2">
      <c r="A100" s="38"/>
      <c r="B100" s="39">
        <v>2.1</v>
      </c>
      <c r="C100" s="43" t="s">
        <v>180</v>
      </c>
      <c r="D100" s="32"/>
      <c r="E100" s="5"/>
      <c r="F100" s="6"/>
      <c r="G100" s="60"/>
    </row>
    <row r="101" spans="1:7" x14ac:dyDescent="0.2">
      <c r="A101" s="38"/>
      <c r="B101" s="39" t="s">
        <v>181</v>
      </c>
      <c r="C101" s="38" t="s">
        <v>182</v>
      </c>
      <c r="D101" s="32" t="s">
        <v>32</v>
      </c>
      <c r="E101" s="5">
        <v>1</v>
      </c>
      <c r="F101" s="6">
        <v>0</v>
      </c>
      <c r="G101" s="60">
        <f t="shared" si="7"/>
        <v>0</v>
      </c>
    </row>
    <row r="102" spans="1:7" x14ac:dyDescent="0.2">
      <c r="A102" s="38"/>
      <c r="B102" s="39" t="s">
        <v>183</v>
      </c>
      <c r="C102" s="44" t="s">
        <v>188</v>
      </c>
      <c r="D102" s="32" t="s">
        <v>32</v>
      </c>
      <c r="E102" s="5">
        <v>1</v>
      </c>
      <c r="F102" s="6">
        <v>0</v>
      </c>
      <c r="G102" s="60">
        <f t="shared" si="7"/>
        <v>0</v>
      </c>
    </row>
    <row r="103" spans="1:7" x14ac:dyDescent="0.2">
      <c r="A103" s="38"/>
      <c r="B103" s="39" t="s">
        <v>184</v>
      </c>
      <c r="C103" s="44" t="s">
        <v>189</v>
      </c>
      <c r="D103" s="32" t="s">
        <v>32</v>
      </c>
      <c r="E103" s="5">
        <v>2</v>
      </c>
      <c r="F103" s="6">
        <v>0</v>
      </c>
      <c r="G103" s="60">
        <f t="shared" si="7"/>
        <v>0</v>
      </c>
    </row>
    <row r="104" spans="1:7" x14ac:dyDescent="0.2">
      <c r="A104" s="70"/>
      <c r="B104" s="71" t="s">
        <v>185</v>
      </c>
      <c r="C104" s="70" t="s">
        <v>190</v>
      </c>
      <c r="D104" s="72" t="s">
        <v>32</v>
      </c>
      <c r="E104" s="73">
        <v>4</v>
      </c>
      <c r="F104" s="6">
        <v>0</v>
      </c>
      <c r="G104" s="60">
        <f t="shared" si="7"/>
        <v>0</v>
      </c>
    </row>
    <row r="105" spans="1:7" x14ac:dyDescent="0.2">
      <c r="A105" s="76"/>
      <c r="B105" s="77" t="s">
        <v>186</v>
      </c>
      <c r="C105" s="76" t="s">
        <v>191</v>
      </c>
      <c r="D105" s="78" t="s">
        <v>32</v>
      </c>
      <c r="E105" s="67">
        <v>1</v>
      </c>
      <c r="F105" s="6">
        <v>0</v>
      </c>
      <c r="G105" s="60">
        <f t="shared" si="7"/>
        <v>0</v>
      </c>
    </row>
    <row r="106" spans="1:7" x14ac:dyDescent="0.2">
      <c r="A106" s="38"/>
      <c r="B106" s="38">
        <v>2.2000000000000002</v>
      </c>
      <c r="C106" s="43" t="s">
        <v>192</v>
      </c>
      <c r="D106" s="32"/>
      <c r="E106" s="5"/>
      <c r="F106" s="6"/>
      <c r="G106" s="60"/>
    </row>
    <row r="107" spans="1:7" x14ac:dyDescent="0.2">
      <c r="A107" s="38"/>
      <c r="B107" s="39" t="s">
        <v>193</v>
      </c>
      <c r="C107" s="38" t="s">
        <v>83</v>
      </c>
      <c r="D107" s="32" t="s">
        <v>32</v>
      </c>
      <c r="E107" s="5">
        <v>1</v>
      </c>
      <c r="F107" s="6">
        <v>0</v>
      </c>
      <c r="G107" s="60">
        <f t="shared" si="7"/>
        <v>0</v>
      </c>
    </row>
    <row r="108" spans="1:7" x14ac:dyDescent="0.2">
      <c r="A108" s="38"/>
      <c r="B108" s="39" t="s">
        <v>194</v>
      </c>
      <c r="C108" s="38" t="s">
        <v>196</v>
      </c>
      <c r="D108" s="32" t="s">
        <v>32</v>
      </c>
      <c r="E108" s="5">
        <v>1</v>
      </c>
      <c r="F108" s="6">
        <v>0</v>
      </c>
      <c r="G108" s="60">
        <f t="shared" si="7"/>
        <v>0</v>
      </c>
    </row>
    <row r="109" spans="1:7" x14ac:dyDescent="0.2">
      <c r="A109" s="38"/>
      <c r="B109" s="39" t="s">
        <v>195</v>
      </c>
      <c r="C109" s="50" t="s">
        <v>59</v>
      </c>
      <c r="D109" s="32" t="s">
        <v>32</v>
      </c>
      <c r="E109" s="5">
        <v>2</v>
      </c>
      <c r="F109" s="6">
        <v>0</v>
      </c>
      <c r="G109" s="60">
        <f t="shared" si="7"/>
        <v>0</v>
      </c>
    </row>
    <row r="110" spans="1:7" x14ac:dyDescent="0.2">
      <c r="A110" s="38"/>
      <c r="B110" s="38">
        <v>2.2999999999999998</v>
      </c>
      <c r="C110" s="43" t="s">
        <v>141</v>
      </c>
      <c r="D110" s="32"/>
      <c r="E110" s="5"/>
      <c r="F110" s="6"/>
      <c r="G110" s="60"/>
    </row>
    <row r="111" spans="1:7" x14ac:dyDescent="0.2">
      <c r="A111" s="38"/>
      <c r="B111" s="39" t="s">
        <v>197</v>
      </c>
      <c r="C111" s="49" t="s">
        <v>62</v>
      </c>
      <c r="D111" s="32" t="s">
        <v>32</v>
      </c>
      <c r="E111" s="5">
        <v>1</v>
      </c>
      <c r="F111" s="6">
        <v>0</v>
      </c>
      <c r="G111" s="60">
        <f t="shared" si="7"/>
        <v>0</v>
      </c>
    </row>
    <row r="112" spans="1:7" x14ac:dyDescent="0.2">
      <c r="A112" s="38"/>
      <c r="B112" s="39" t="s">
        <v>198</v>
      </c>
      <c r="C112" s="50" t="s">
        <v>59</v>
      </c>
      <c r="D112" s="32" t="s">
        <v>32</v>
      </c>
      <c r="E112" s="5">
        <v>1</v>
      </c>
      <c r="F112" s="6">
        <v>0</v>
      </c>
      <c r="G112" s="60">
        <f t="shared" si="7"/>
        <v>0</v>
      </c>
    </row>
    <row r="113" spans="1:7" x14ac:dyDescent="0.2">
      <c r="A113" s="38"/>
      <c r="B113" s="39" t="s">
        <v>199</v>
      </c>
      <c r="C113" s="44" t="s">
        <v>145</v>
      </c>
      <c r="D113" s="32" t="s">
        <v>32</v>
      </c>
      <c r="E113" s="5">
        <v>1</v>
      </c>
      <c r="F113" s="6">
        <v>0</v>
      </c>
      <c r="G113" s="60">
        <f t="shared" si="7"/>
        <v>0</v>
      </c>
    </row>
    <row r="114" spans="1:7" x14ac:dyDescent="0.2">
      <c r="A114" s="38"/>
      <c r="B114" s="38">
        <v>2.4</v>
      </c>
      <c r="C114" s="43" t="s">
        <v>39</v>
      </c>
      <c r="D114" s="32"/>
      <c r="E114" s="5"/>
      <c r="F114" s="6"/>
      <c r="G114" s="60"/>
    </row>
    <row r="115" spans="1:7" x14ac:dyDescent="0.2">
      <c r="A115" s="38"/>
      <c r="B115" s="39" t="s">
        <v>200</v>
      </c>
      <c r="C115" s="38" t="s">
        <v>182</v>
      </c>
      <c r="D115" s="32" t="s">
        <v>32</v>
      </c>
      <c r="E115" s="5">
        <v>1</v>
      </c>
      <c r="F115" s="6">
        <v>0</v>
      </c>
      <c r="G115" s="60">
        <f t="shared" si="7"/>
        <v>0</v>
      </c>
    </row>
    <row r="116" spans="1:7" x14ac:dyDescent="0.2">
      <c r="A116" s="38"/>
      <c r="B116" s="39" t="s">
        <v>201</v>
      </c>
      <c r="C116" s="50" t="s">
        <v>64</v>
      </c>
      <c r="D116" s="32" t="s">
        <v>32</v>
      </c>
      <c r="E116" s="5">
        <v>3</v>
      </c>
      <c r="F116" s="6">
        <v>0</v>
      </c>
      <c r="G116" s="60">
        <f t="shared" si="7"/>
        <v>0</v>
      </c>
    </row>
    <row r="117" spans="1:7" x14ac:dyDescent="0.2">
      <c r="A117" s="38"/>
      <c r="B117" s="39" t="s">
        <v>202</v>
      </c>
      <c r="C117" s="38" t="s">
        <v>163</v>
      </c>
      <c r="D117" s="32" t="s">
        <v>32</v>
      </c>
      <c r="E117" s="5">
        <v>1</v>
      </c>
      <c r="F117" s="6">
        <v>0</v>
      </c>
      <c r="G117" s="60">
        <f t="shared" si="7"/>
        <v>0</v>
      </c>
    </row>
    <row r="118" spans="1:7" x14ac:dyDescent="0.2">
      <c r="A118" s="38"/>
      <c r="B118" s="39" t="s">
        <v>203</v>
      </c>
      <c r="C118" s="38" t="s">
        <v>206</v>
      </c>
      <c r="D118" s="32" t="s">
        <v>32</v>
      </c>
      <c r="E118" s="5">
        <v>1</v>
      </c>
      <c r="F118" s="6">
        <v>0</v>
      </c>
      <c r="G118" s="60">
        <f t="shared" si="7"/>
        <v>0</v>
      </c>
    </row>
    <row r="119" spans="1:7" x14ac:dyDescent="0.2">
      <c r="A119" s="38"/>
      <c r="B119" s="39" t="s">
        <v>204</v>
      </c>
      <c r="C119" s="50" t="s">
        <v>65</v>
      </c>
      <c r="D119" s="32" t="s">
        <v>32</v>
      </c>
      <c r="E119" s="5">
        <v>1</v>
      </c>
      <c r="F119" s="6">
        <v>0</v>
      </c>
      <c r="G119" s="60">
        <f t="shared" si="7"/>
        <v>0</v>
      </c>
    </row>
    <row r="120" spans="1:7" x14ac:dyDescent="0.2">
      <c r="A120" s="38"/>
      <c r="B120" s="39" t="s">
        <v>205</v>
      </c>
      <c r="C120" s="50" t="s">
        <v>49</v>
      </c>
      <c r="D120" s="32" t="s">
        <v>32</v>
      </c>
      <c r="E120" s="5">
        <v>1</v>
      </c>
      <c r="F120" s="6">
        <v>0</v>
      </c>
      <c r="G120" s="60">
        <f t="shared" si="7"/>
        <v>0</v>
      </c>
    </row>
    <row r="121" spans="1:7" x14ac:dyDescent="0.2">
      <c r="A121" s="38"/>
      <c r="B121" s="38">
        <v>2.5</v>
      </c>
      <c r="C121" s="43" t="s">
        <v>33</v>
      </c>
      <c r="D121" s="32"/>
      <c r="E121" s="5"/>
      <c r="F121" s="6"/>
      <c r="G121" s="60"/>
    </row>
    <row r="122" spans="1:7" x14ac:dyDescent="0.2">
      <c r="A122" s="38"/>
      <c r="B122" s="39" t="s">
        <v>207</v>
      </c>
      <c r="C122" s="49" t="s">
        <v>62</v>
      </c>
      <c r="D122" s="32" t="s">
        <v>32</v>
      </c>
      <c r="E122" s="5">
        <v>1</v>
      </c>
      <c r="F122" s="6">
        <v>0</v>
      </c>
      <c r="G122" s="60">
        <f t="shared" si="7"/>
        <v>0</v>
      </c>
    </row>
    <row r="123" spans="1:7" x14ac:dyDescent="0.2">
      <c r="A123" s="38"/>
      <c r="B123" s="39" t="s">
        <v>208</v>
      </c>
      <c r="C123" s="50" t="s">
        <v>64</v>
      </c>
      <c r="D123" s="32" t="s">
        <v>32</v>
      </c>
      <c r="E123" s="5">
        <v>1</v>
      </c>
      <c r="F123" s="6">
        <v>0</v>
      </c>
      <c r="G123" s="60">
        <f t="shared" si="7"/>
        <v>0</v>
      </c>
    </row>
    <row r="124" spans="1:7" x14ac:dyDescent="0.2">
      <c r="A124" s="38"/>
      <c r="B124" s="38">
        <v>2.6</v>
      </c>
      <c r="C124" s="43" t="s">
        <v>50</v>
      </c>
      <c r="D124" s="32"/>
      <c r="E124" s="5"/>
      <c r="F124" s="6">
        <v>0</v>
      </c>
      <c r="G124" s="60"/>
    </row>
    <row r="125" spans="1:7" x14ac:dyDescent="0.2">
      <c r="A125" s="38"/>
      <c r="B125" s="39" t="s">
        <v>209</v>
      </c>
      <c r="C125" s="49" t="s">
        <v>62</v>
      </c>
      <c r="D125" s="32" t="s">
        <v>32</v>
      </c>
      <c r="E125" s="5">
        <v>1</v>
      </c>
      <c r="F125" s="6">
        <v>0</v>
      </c>
      <c r="G125" s="60">
        <f t="shared" si="7"/>
        <v>0</v>
      </c>
    </row>
    <row r="126" spans="1:7" x14ac:dyDescent="0.2">
      <c r="A126" s="38"/>
      <c r="B126" s="39" t="s">
        <v>210</v>
      </c>
      <c r="C126" s="50" t="s">
        <v>59</v>
      </c>
      <c r="D126" s="32" t="s">
        <v>32</v>
      </c>
      <c r="E126" s="5">
        <v>1</v>
      </c>
      <c r="F126" s="6">
        <v>0</v>
      </c>
      <c r="G126" s="60">
        <f t="shared" si="7"/>
        <v>0</v>
      </c>
    </row>
    <row r="127" spans="1:7" x14ac:dyDescent="0.2">
      <c r="A127" s="38"/>
      <c r="B127" s="39" t="s">
        <v>211</v>
      </c>
      <c r="C127" s="38" t="s">
        <v>163</v>
      </c>
      <c r="D127" s="32" t="s">
        <v>32</v>
      </c>
      <c r="E127" s="5">
        <v>1</v>
      </c>
      <c r="F127" s="6">
        <v>0</v>
      </c>
      <c r="G127" s="60">
        <f t="shared" si="7"/>
        <v>0</v>
      </c>
    </row>
    <row r="128" spans="1:7" x14ac:dyDescent="0.2">
      <c r="A128" s="38"/>
      <c r="B128" s="39" t="s">
        <v>212</v>
      </c>
      <c r="C128" s="38" t="s">
        <v>214</v>
      </c>
      <c r="D128" s="32" t="s">
        <v>32</v>
      </c>
      <c r="E128" s="5">
        <v>1</v>
      </c>
      <c r="F128" s="6">
        <v>0</v>
      </c>
      <c r="G128" s="60">
        <f t="shared" si="7"/>
        <v>0</v>
      </c>
    </row>
    <row r="129" spans="1:7" x14ac:dyDescent="0.2">
      <c r="A129" s="38"/>
      <c r="B129" s="39" t="s">
        <v>213</v>
      </c>
      <c r="C129" s="38" t="s">
        <v>215</v>
      </c>
      <c r="D129" s="32" t="s">
        <v>32</v>
      </c>
      <c r="E129" s="5">
        <v>1</v>
      </c>
      <c r="F129" s="6">
        <v>0</v>
      </c>
      <c r="G129" s="60">
        <f t="shared" si="7"/>
        <v>0</v>
      </c>
    </row>
    <row r="130" spans="1:7" x14ac:dyDescent="0.2">
      <c r="A130" s="38"/>
      <c r="B130" s="38">
        <v>2.7</v>
      </c>
      <c r="C130" s="43" t="s">
        <v>219</v>
      </c>
      <c r="D130" s="32"/>
      <c r="E130" s="5"/>
      <c r="F130" s="6"/>
      <c r="G130" s="60"/>
    </row>
    <row r="131" spans="1:7" x14ac:dyDescent="0.2">
      <c r="A131" s="38"/>
      <c r="B131" s="39" t="s">
        <v>216</v>
      </c>
      <c r="C131" s="50" t="s">
        <v>92</v>
      </c>
      <c r="D131" s="32" t="s">
        <v>32</v>
      </c>
      <c r="E131" s="5">
        <v>1</v>
      </c>
      <c r="F131" s="6">
        <v>0</v>
      </c>
      <c r="G131" s="60">
        <f t="shared" ref="G131:G193" si="8">E131*F131</f>
        <v>0</v>
      </c>
    </row>
    <row r="132" spans="1:7" x14ac:dyDescent="0.2">
      <c r="A132" s="38"/>
      <c r="B132" s="39" t="s">
        <v>217</v>
      </c>
      <c r="C132" s="50" t="s">
        <v>64</v>
      </c>
      <c r="D132" s="32" t="s">
        <v>32</v>
      </c>
      <c r="E132" s="5">
        <v>2</v>
      </c>
      <c r="F132" s="6">
        <v>0</v>
      </c>
      <c r="G132" s="60">
        <f t="shared" si="8"/>
        <v>0</v>
      </c>
    </row>
    <row r="133" spans="1:7" x14ac:dyDescent="0.2">
      <c r="A133" s="38"/>
      <c r="B133" s="39" t="s">
        <v>218</v>
      </c>
      <c r="C133" s="38" t="s">
        <v>163</v>
      </c>
      <c r="D133" s="32" t="s">
        <v>32</v>
      </c>
      <c r="E133" s="5">
        <v>1</v>
      </c>
      <c r="F133" s="6">
        <v>0</v>
      </c>
      <c r="G133" s="60">
        <f t="shared" si="8"/>
        <v>0</v>
      </c>
    </row>
    <row r="134" spans="1:7" x14ac:dyDescent="0.2">
      <c r="A134" s="38"/>
      <c r="B134" s="38">
        <v>2.8</v>
      </c>
      <c r="C134" s="43" t="s">
        <v>67</v>
      </c>
      <c r="D134" s="32"/>
      <c r="E134" s="5"/>
      <c r="F134" s="6"/>
      <c r="G134" s="60"/>
    </row>
    <row r="135" spans="1:7" x14ac:dyDescent="0.2">
      <c r="A135" s="38"/>
      <c r="B135" s="39" t="s">
        <v>220</v>
      </c>
      <c r="C135" s="49" t="s">
        <v>62</v>
      </c>
      <c r="D135" s="41" t="s">
        <v>32</v>
      </c>
      <c r="E135" s="5">
        <v>1</v>
      </c>
      <c r="F135" s="6">
        <v>0</v>
      </c>
      <c r="G135" s="60">
        <f t="shared" si="8"/>
        <v>0</v>
      </c>
    </row>
    <row r="136" spans="1:7" x14ac:dyDescent="0.2">
      <c r="A136" s="38"/>
      <c r="B136" s="39" t="s">
        <v>221</v>
      </c>
      <c r="C136" s="50" t="s">
        <v>64</v>
      </c>
      <c r="D136" s="41" t="s">
        <v>32</v>
      </c>
      <c r="E136" s="5">
        <v>3</v>
      </c>
      <c r="F136" s="6">
        <v>0</v>
      </c>
      <c r="G136" s="60">
        <f t="shared" si="8"/>
        <v>0</v>
      </c>
    </row>
    <row r="137" spans="1:7" x14ac:dyDescent="0.2">
      <c r="A137" s="38"/>
      <c r="B137" s="39" t="s">
        <v>222</v>
      </c>
      <c r="C137" s="37" t="s">
        <v>226</v>
      </c>
      <c r="D137" s="41" t="s">
        <v>32</v>
      </c>
      <c r="E137" s="5">
        <v>1</v>
      </c>
      <c r="F137" s="6">
        <v>0</v>
      </c>
      <c r="G137" s="60">
        <f t="shared" si="8"/>
        <v>0</v>
      </c>
    </row>
    <row r="138" spans="1:7" x14ac:dyDescent="0.2">
      <c r="A138" s="38"/>
      <c r="B138" s="39" t="s">
        <v>223</v>
      </c>
      <c r="C138" s="38" t="s">
        <v>163</v>
      </c>
      <c r="D138" s="41" t="s">
        <v>32</v>
      </c>
      <c r="E138" s="5">
        <v>2</v>
      </c>
      <c r="F138" s="6">
        <v>0</v>
      </c>
      <c r="G138" s="60">
        <f t="shared" si="8"/>
        <v>0</v>
      </c>
    </row>
    <row r="139" spans="1:7" x14ac:dyDescent="0.2">
      <c r="A139" s="38"/>
      <c r="B139" s="39" t="s">
        <v>224</v>
      </c>
      <c r="C139" s="50" t="s">
        <v>65</v>
      </c>
      <c r="D139" s="41" t="s">
        <v>32</v>
      </c>
      <c r="E139" s="5">
        <v>1</v>
      </c>
      <c r="F139" s="6">
        <v>0</v>
      </c>
      <c r="G139" s="60">
        <f t="shared" si="8"/>
        <v>0</v>
      </c>
    </row>
    <row r="140" spans="1:7" x14ac:dyDescent="0.2">
      <c r="A140" s="38"/>
      <c r="B140" s="39" t="s">
        <v>225</v>
      </c>
      <c r="C140" s="50" t="s">
        <v>75</v>
      </c>
      <c r="D140" s="41" t="s">
        <v>32</v>
      </c>
      <c r="E140" s="5">
        <v>1</v>
      </c>
      <c r="F140" s="6">
        <v>0</v>
      </c>
      <c r="G140" s="60">
        <f t="shared" si="8"/>
        <v>0</v>
      </c>
    </row>
    <row r="141" spans="1:7" x14ac:dyDescent="0.2">
      <c r="A141" s="38"/>
      <c r="B141" s="38">
        <v>2.9</v>
      </c>
      <c r="C141" s="52" t="s">
        <v>227</v>
      </c>
      <c r="D141" s="41"/>
      <c r="E141" s="5"/>
      <c r="F141" s="6"/>
      <c r="G141" s="60"/>
    </row>
    <row r="142" spans="1:7" x14ac:dyDescent="0.2">
      <c r="A142" s="38"/>
      <c r="B142" s="39" t="s">
        <v>228</v>
      </c>
      <c r="C142" s="49" t="s">
        <v>62</v>
      </c>
      <c r="D142" s="41" t="s">
        <v>32</v>
      </c>
      <c r="E142" s="5">
        <v>1</v>
      </c>
      <c r="F142" s="6">
        <v>0</v>
      </c>
      <c r="G142" s="60">
        <f t="shared" si="8"/>
        <v>0</v>
      </c>
    </row>
    <row r="143" spans="1:7" x14ac:dyDescent="0.2">
      <c r="A143" s="38"/>
      <c r="B143" s="39" t="s">
        <v>229</v>
      </c>
      <c r="C143" s="50" t="s">
        <v>47</v>
      </c>
      <c r="D143" s="41" t="s">
        <v>32</v>
      </c>
      <c r="E143" s="5">
        <v>4</v>
      </c>
      <c r="F143" s="6">
        <v>0</v>
      </c>
      <c r="G143" s="60">
        <f t="shared" si="8"/>
        <v>0</v>
      </c>
    </row>
    <row r="144" spans="1:7" x14ac:dyDescent="0.2">
      <c r="A144" s="38"/>
      <c r="B144" s="39" t="s">
        <v>230</v>
      </c>
      <c r="C144" s="50" t="s">
        <v>84</v>
      </c>
      <c r="D144" s="41" t="s">
        <v>32</v>
      </c>
      <c r="E144" s="5">
        <v>1</v>
      </c>
      <c r="F144" s="6">
        <v>0</v>
      </c>
      <c r="G144" s="60">
        <f t="shared" si="8"/>
        <v>0</v>
      </c>
    </row>
    <row r="145" spans="1:7" x14ac:dyDescent="0.2">
      <c r="A145" s="38"/>
      <c r="B145" s="39" t="s">
        <v>231</v>
      </c>
      <c r="C145" s="50" t="s">
        <v>65</v>
      </c>
      <c r="D145" s="41" t="s">
        <v>32</v>
      </c>
      <c r="E145" s="5">
        <v>1</v>
      </c>
      <c r="F145" s="6">
        <v>0</v>
      </c>
      <c r="G145" s="60">
        <f t="shared" si="8"/>
        <v>0</v>
      </c>
    </row>
    <row r="146" spans="1:7" x14ac:dyDescent="0.2">
      <c r="A146" s="38"/>
      <c r="B146" s="39" t="s">
        <v>232</v>
      </c>
      <c r="C146" s="50" t="s">
        <v>49</v>
      </c>
      <c r="D146" s="41" t="s">
        <v>32</v>
      </c>
      <c r="E146" s="5">
        <v>1</v>
      </c>
      <c r="F146" s="6">
        <v>0</v>
      </c>
      <c r="G146" s="60">
        <f t="shared" si="8"/>
        <v>0</v>
      </c>
    </row>
    <row r="147" spans="1:7" x14ac:dyDescent="0.2">
      <c r="A147" s="38"/>
      <c r="B147" s="39" t="s">
        <v>233</v>
      </c>
      <c r="C147" s="52" t="s">
        <v>95</v>
      </c>
      <c r="D147" s="41"/>
      <c r="E147" s="5"/>
      <c r="F147" s="6"/>
      <c r="G147" s="60"/>
    </row>
    <row r="148" spans="1:7" x14ac:dyDescent="0.2">
      <c r="A148" s="38"/>
      <c r="B148" s="39" t="s">
        <v>234</v>
      </c>
      <c r="C148" s="49" t="s">
        <v>62</v>
      </c>
      <c r="D148" s="41" t="s">
        <v>32</v>
      </c>
      <c r="E148" s="5">
        <v>1</v>
      </c>
      <c r="F148" s="6">
        <v>0</v>
      </c>
      <c r="G148" s="60">
        <f t="shared" si="8"/>
        <v>0</v>
      </c>
    </row>
    <row r="149" spans="1:7" x14ac:dyDescent="0.2">
      <c r="A149" s="38"/>
      <c r="B149" s="39" t="s">
        <v>235</v>
      </c>
      <c r="C149" s="50" t="s">
        <v>47</v>
      </c>
      <c r="D149" s="41" t="s">
        <v>32</v>
      </c>
      <c r="E149" s="5">
        <v>4</v>
      </c>
      <c r="F149" s="6">
        <v>0</v>
      </c>
      <c r="G149" s="60">
        <f t="shared" si="8"/>
        <v>0</v>
      </c>
    </row>
    <row r="150" spans="1:7" x14ac:dyDescent="0.2">
      <c r="A150" s="38"/>
      <c r="B150" s="39" t="s">
        <v>236</v>
      </c>
      <c r="C150" s="50" t="s">
        <v>84</v>
      </c>
      <c r="D150" s="41" t="s">
        <v>32</v>
      </c>
      <c r="E150" s="5">
        <v>1</v>
      </c>
      <c r="F150" s="6">
        <v>0</v>
      </c>
      <c r="G150" s="60">
        <f t="shared" si="8"/>
        <v>0</v>
      </c>
    </row>
    <row r="151" spans="1:7" x14ac:dyDescent="0.2">
      <c r="A151" s="38"/>
      <c r="B151" s="39" t="s">
        <v>237</v>
      </c>
      <c r="C151" s="50" t="s">
        <v>65</v>
      </c>
      <c r="D151" s="41" t="s">
        <v>32</v>
      </c>
      <c r="E151" s="5">
        <v>1</v>
      </c>
      <c r="F151" s="6">
        <v>0</v>
      </c>
      <c r="G151" s="60">
        <f t="shared" si="8"/>
        <v>0</v>
      </c>
    </row>
    <row r="152" spans="1:7" x14ac:dyDescent="0.2">
      <c r="A152" s="38"/>
      <c r="B152" s="39" t="s">
        <v>238</v>
      </c>
      <c r="C152" s="50" t="s">
        <v>49</v>
      </c>
      <c r="D152" s="41" t="s">
        <v>32</v>
      </c>
      <c r="E152" s="5">
        <v>1</v>
      </c>
      <c r="F152" s="6">
        <v>0</v>
      </c>
      <c r="G152" s="60">
        <f t="shared" si="8"/>
        <v>0</v>
      </c>
    </row>
    <row r="153" spans="1:7" x14ac:dyDescent="0.2">
      <c r="A153" s="38"/>
      <c r="B153" s="38">
        <v>2.11</v>
      </c>
      <c r="C153" s="52" t="s">
        <v>239</v>
      </c>
      <c r="D153" s="41"/>
      <c r="E153" s="5"/>
      <c r="F153" s="6"/>
      <c r="G153" s="60"/>
    </row>
    <row r="154" spans="1:7" x14ac:dyDescent="0.2">
      <c r="A154" s="38"/>
      <c r="B154" s="39" t="s">
        <v>240</v>
      </c>
      <c r="C154" s="49" t="s">
        <v>62</v>
      </c>
      <c r="D154" s="41" t="s">
        <v>32</v>
      </c>
      <c r="E154" s="5">
        <v>1</v>
      </c>
      <c r="F154" s="6">
        <v>0</v>
      </c>
      <c r="G154" s="60">
        <f t="shared" si="8"/>
        <v>0</v>
      </c>
    </row>
    <row r="155" spans="1:7" x14ac:dyDescent="0.2">
      <c r="A155" s="38"/>
      <c r="B155" s="39" t="s">
        <v>241</v>
      </c>
      <c r="C155" s="50" t="s">
        <v>47</v>
      </c>
      <c r="D155" s="41" t="s">
        <v>32</v>
      </c>
      <c r="E155" s="5">
        <v>4</v>
      </c>
      <c r="F155" s="6">
        <v>0</v>
      </c>
      <c r="G155" s="60">
        <f t="shared" si="8"/>
        <v>0</v>
      </c>
    </row>
    <row r="156" spans="1:7" x14ac:dyDescent="0.2">
      <c r="A156" s="38"/>
      <c r="B156" s="39" t="s">
        <v>242</v>
      </c>
      <c r="C156" s="50" t="s">
        <v>84</v>
      </c>
      <c r="D156" s="41" t="s">
        <v>32</v>
      </c>
      <c r="E156" s="5">
        <v>1</v>
      </c>
      <c r="F156" s="6">
        <v>0</v>
      </c>
      <c r="G156" s="60">
        <f t="shared" si="8"/>
        <v>0</v>
      </c>
    </row>
    <row r="157" spans="1:7" x14ac:dyDescent="0.2">
      <c r="A157" s="38"/>
      <c r="B157" s="39" t="s">
        <v>243</v>
      </c>
      <c r="C157" s="50" t="s">
        <v>65</v>
      </c>
      <c r="D157" s="41" t="s">
        <v>32</v>
      </c>
      <c r="E157" s="5">
        <v>1</v>
      </c>
      <c r="F157" s="6">
        <v>0</v>
      </c>
      <c r="G157" s="60">
        <f t="shared" si="8"/>
        <v>0</v>
      </c>
    </row>
    <row r="158" spans="1:7" x14ac:dyDescent="0.2">
      <c r="A158" s="38"/>
      <c r="B158" s="39" t="s">
        <v>244</v>
      </c>
      <c r="C158" s="50" t="s">
        <v>49</v>
      </c>
      <c r="D158" s="41" t="s">
        <v>32</v>
      </c>
      <c r="E158" s="5">
        <v>1</v>
      </c>
      <c r="F158" s="6">
        <v>0</v>
      </c>
      <c r="G158" s="60">
        <f t="shared" si="8"/>
        <v>0</v>
      </c>
    </row>
    <row r="159" spans="1:7" x14ac:dyDescent="0.2">
      <c r="A159" s="38"/>
      <c r="B159" s="38">
        <v>2.12</v>
      </c>
      <c r="C159" s="52" t="s">
        <v>109</v>
      </c>
      <c r="D159" s="41"/>
      <c r="E159" s="5"/>
      <c r="F159" s="6"/>
      <c r="G159" s="60"/>
    </row>
    <row r="160" spans="1:7" x14ac:dyDescent="0.2">
      <c r="A160" s="38"/>
      <c r="B160" s="39" t="s">
        <v>245</v>
      </c>
      <c r="C160" s="49" t="s">
        <v>62</v>
      </c>
      <c r="D160" s="41" t="s">
        <v>32</v>
      </c>
      <c r="E160" s="5">
        <v>1</v>
      </c>
      <c r="F160" s="6">
        <v>0</v>
      </c>
      <c r="G160" s="60">
        <f t="shared" si="8"/>
        <v>0</v>
      </c>
    </row>
    <row r="161" spans="1:7" x14ac:dyDescent="0.2">
      <c r="A161" s="38"/>
      <c r="B161" s="39" t="s">
        <v>246</v>
      </c>
      <c r="C161" s="50" t="s">
        <v>64</v>
      </c>
      <c r="D161" s="41" t="s">
        <v>32</v>
      </c>
      <c r="E161" s="5">
        <v>6</v>
      </c>
      <c r="F161" s="6">
        <v>0</v>
      </c>
      <c r="G161" s="60">
        <f t="shared" si="8"/>
        <v>0</v>
      </c>
    </row>
    <row r="162" spans="1:7" x14ac:dyDescent="0.2">
      <c r="A162" s="38"/>
      <c r="B162" s="39" t="s">
        <v>247</v>
      </c>
      <c r="C162" s="50" t="s">
        <v>47</v>
      </c>
      <c r="D162" s="41" t="s">
        <v>32</v>
      </c>
      <c r="E162" s="5">
        <v>7</v>
      </c>
      <c r="F162" s="6">
        <v>0</v>
      </c>
      <c r="G162" s="60">
        <f t="shared" si="8"/>
        <v>0</v>
      </c>
    </row>
    <row r="163" spans="1:7" x14ac:dyDescent="0.2">
      <c r="A163" s="38"/>
      <c r="B163" s="39" t="s">
        <v>248</v>
      </c>
      <c r="C163" s="50" t="s">
        <v>84</v>
      </c>
      <c r="D163" s="41" t="s">
        <v>32</v>
      </c>
      <c r="E163" s="5">
        <v>2</v>
      </c>
      <c r="F163" s="6">
        <v>0</v>
      </c>
      <c r="G163" s="60">
        <f t="shared" si="8"/>
        <v>0</v>
      </c>
    </row>
    <row r="164" spans="1:7" x14ac:dyDescent="0.2">
      <c r="A164" s="38"/>
      <c r="B164" s="39" t="s">
        <v>249</v>
      </c>
      <c r="C164" s="50" t="s">
        <v>117</v>
      </c>
      <c r="D164" s="41" t="s">
        <v>32</v>
      </c>
      <c r="E164" s="5">
        <v>1</v>
      </c>
      <c r="F164" s="6">
        <v>0</v>
      </c>
      <c r="G164" s="60">
        <f t="shared" si="8"/>
        <v>0</v>
      </c>
    </row>
    <row r="165" spans="1:7" x14ac:dyDescent="0.2">
      <c r="A165" s="38"/>
      <c r="B165" s="39" t="s">
        <v>250</v>
      </c>
      <c r="C165" s="50" t="s">
        <v>65</v>
      </c>
      <c r="D165" s="41" t="s">
        <v>32</v>
      </c>
      <c r="E165" s="5">
        <v>1</v>
      </c>
      <c r="F165" s="6">
        <v>0</v>
      </c>
      <c r="G165" s="60">
        <f t="shared" si="8"/>
        <v>0</v>
      </c>
    </row>
    <row r="166" spans="1:7" x14ac:dyDescent="0.2">
      <c r="A166" s="70"/>
      <c r="B166" s="71" t="s">
        <v>251</v>
      </c>
      <c r="C166" s="79" t="s">
        <v>139</v>
      </c>
      <c r="D166" s="80" t="s">
        <v>32</v>
      </c>
      <c r="E166" s="73">
        <v>1</v>
      </c>
      <c r="F166" s="6">
        <v>0</v>
      </c>
      <c r="G166" s="60">
        <f t="shared" si="8"/>
        <v>0</v>
      </c>
    </row>
    <row r="167" spans="1:7" x14ac:dyDescent="0.2">
      <c r="A167" s="76"/>
      <c r="B167" s="76">
        <v>2.13</v>
      </c>
      <c r="C167" s="81" t="s">
        <v>119</v>
      </c>
      <c r="D167" s="82"/>
      <c r="E167" s="67"/>
      <c r="F167" s="6"/>
      <c r="G167" s="60"/>
    </row>
    <row r="168" spans="1:7" x14ac:dyDescent="0.2">
      <c r="A168" s="38"/>
      <c r="B168" s="39" t="s">
        <v>253</v>
      </c>
      <c r="C168" s="49" t="s">
        <v>252</v>
      </c>
      <c r="D168" s="41" t="s">
        <v>32</v>
      </c>
      <c r="E168" s="5">
        <v>1</v>
      </c>
      <c r="F168" s="6">
        <v>0</v>
      </c>
      <c r="G168" s="60">
        <f t="shared" si="8"/>
        <v>0</v>
      </c>
    </row>
    <row r="169" spans="1:7" x14ac:dyDescent="0.2">
      <c r="A169" s="38"/>
      <c r="B169" s="39" t="s">
        <v>254</v>
      </c>
      <c r="C169" s="50" t="s">
        <v>64</v>
      </c>
      <c r="D169" s="41" t="s">
        <v>32</v>
      </c>
      <c r="E169" s="5">
        <v>3</v>
      </c>
      <c r="F169" s="6">
        <v>0</v>
      </c>
      <c r="G169" s="60">
        <f t="shared" si="8"/>
        <v>0</v>
      </c>
    </row>
    <row r="170" spans="1:7" x14ac:dyDescent="0.2">
      <c r="A170" s="38"/>
      <c r="B170" s="39" t="s">
        <v>255</v>
      </c>
      <c r="C170" s="50" t="s">
        <v>47</v>
      </c>
      <c r="D170" s="41" t="s">
        <v>32</v>
      </c>
      <c r="E170" s="5">
        <v>1</v>
      </c>
      <c r="F170" s="6">
        <v>0</v>
      </c>
      <c r="G170" s="60">
        <f t="shared" si="8"/>
        <v>0</v>
      </c>
    </row>
    <row r="171" spans="1:7" x14ac:dyDescent="0.2">
      <c r="A171" s="69"/>
      <c r="B171" s="39" t="s">
        <v>256</v>
      </c>
      <c r="C171" s="50" t="s">
        <v>132</v>
      </c>
      <c r="D171" s="41" t="s">
        <v>32</v>
      </c>
      <c r="E171" s="5">
        <v>4</v>
      </c>
      <c r="F171" s="6">
        <v>0</v>
      </c>
      <c r="G171" s="60">
        <f t="shared" si="8"/>
        <v>0</v>
      </c>
    </row>
    <row r="172" spans="1:7" x14ac:dyDescent="0.2">
      <c r="A172" s="69"/>
      <c r="B172" s="39" t="s">
        <v>257</v>
      </c>
      <c r="C172" s="50" t="s">
        <v>133</v>
      </c>
      <c r="D172" s="41" t="s">
        <v>32</v>
      </c>
      <c r="E172" s="5">
        <v>1</v>
      </c>
      <c r="F172" s="6">
        <v>0</v>
      </c>
      <c r="G172" s="60">
        <f t="shared" si="8"/>
        <v>0</v>
      </c>
    </row>
    <row r="173" spans="1:7" x14ac:dyDescent="0.2">
      <c r="A173" s="69"/>
      <c r="B173" s="39" t="s">
        <v>258</v>
      </c>
      <c r="C173" s="50" t="s">
        <v>134</v>
      </c>
      <c r="D173" s="41" t="s">
        <v>32</v>
      </c>
      <c r="E173" s="5">
        <v>1</v>
      </c>
      <c r="F173" s="6">
        <v>0</v>
      </c>
      <c r="G173" s="60">
        <f t="shared" si="8"/>
        <v>0</v>
      </c>
    </row>
    <row r="174" spans="1:7" x14ac:dyDescent="0.2">
      <c r="A174" s="69"/>
      <c r="B174" s="39" t="s">
        <v>259</v>
      </c>
      <c r="C174" s="50" t="s">
        <v>135</v>
      </c>
      <c r="D174" s="41" t="s">
        <v>32</v>
      </c>
      <c r="E174" s="5">
        <v>1</v>
      </c>
      <c r="F174" s="6">
        <v>0</v>
      </c>
      <c r="G174" s="60">
        <f t="shared" si="8"/>
        <v>0</v>
      </c>
    </row>
    <row r="175" spans="1:7" x14ac:dyDescent="0.2">
      <c r="A175" s="69"/>
      <c r="B175" s="39" t="s">
        <v>260</v>
      </c>
      <c r="C175" s="50" t="s">
        <v>136</v>
      </c>
      <c r="D175" s="41" t="s">
        <v>32</v>
      </c>
      <c r="E175" s="5">
        <v>1</v>
      </c>
      <c r="F175" s="6">
        <v>0</v>
      </c>
      <c r="G175" s="60">
        <f t="shared" si="8"/>
        <v>0</v>
      </c>
    </row>
    <row r="176" spans="1:7" x14ac:dyDescent="0.2">
      <c r="A176" s="69"/>
      <c r="B176" s="39" t="s">
        <v>261</v>
      </c>
      <c r="C176" s="50" t="s">
        <v>137</v>
      </c>
      <c r="D176" s="41" t="s">
        <v>32</v>
      </c>
      <c r="E176" s="5">
        <v>1</v>
      </c>
      <c r="F176" s="6">
        <v>0</v>
      </c>
      <c r="G176" s="60">
        <f t="shared" si="8"/>
        <v>0</v>
      </c>
    </row>
    <row r="177" spans="1:7" x14ac:dyDescent="0.2">
      <c r="A177" s="69"/>
      <c r="B177" s="39" t="s">
        <v>262</v>
      </c>
      <c r="C177" s="50" t="s">
        <v>138</v>
      </c>
      <c r="D177" s="41" t="s">
        <v>32</v>
      </c>
      <c r="E177" s="5">
        <v>1</v>
      </c>
      <c r="F177" s="6">
        <v>0</v>
      </c>
      <c r="G177" s="60">
        <f t="shared" si="8"/>
        <v>0</v>
      </c>
    </row>
    <row r="178" spans="1:7" x14ac:dyDescent="0.2">
      <c r="A178" s="69"/>
      <c r="B178" s="39" t="s">
        <v>263</v>
      </c>
      <c r="C178" s="50" t="s">
        <v>65</v>
      </c>
      <c r="D178" s="41" t="s">
        <v>32</v>
      </c>
      <c r="E178" s="5">
        <v>1</v>
      </c>
      <c r="F178" s="6">
        <v>0</v>
      </c>
      <c r="G178" s="60">
        <f t="shared" si="8"/>
        <v>0</v>
      </c>
    </row>
    <row r="179" spans="1:7" x14ac:dyDescent="0.2">
      <c r="A179" s="69"/>
      <c r="B179" s="39" t="s">
        <v>264</v>
      </c>
      <c r="C179" s="44" t="s">
        <v>139</v>
      </c>
      <c r="D179" s="41" t="s">
        <v>32</v>
      </c>
      <c r="E179" s="5">
        <v>1</v>
      </c>
      <c r="F179" s="6">
        <v>0</v>
      </c>
      <c r="G179" s="60">
        <f t="shared" si="8"/>
        <v>0</v>
      </c>
    </row>
    <row r="180" spans="1:7" x14ac:dyDescent="0.2">
      <c r="A180" s="38"/>
      <c r="B180" s="2">
        <v>2.14</v>
      </c>
      <c r="C180" s="83" t="s">
        <v>265</v>
      </c>
      <c r="D180" s="41"/>
      <c r="E180" s="5"/>
      <c r="F180" s="6"/>
      <c r="G180" s="60"/>
    </row>
    <row r="181" spans="1:7" x14ac:dyDescent="0.2">
      <c r="A181" s="38"/>
      <c r="B181" s="84" t="s">
        <v>266</v>
      </c>
      <c r="C181" s="44" t="s">
        <v>146</v>
      </c>
      <c r="D181" s="41" t="s">
        <v>32</v>
      </c>
      <c r="E181" s="5">
        <v>1</v>
      </c>
      <c r="F181" s="6">
        <v>0</v>
      </c>
      <c r="G181" s="60">
        <f t="shared" si="8"/>
        <v>0</v>
      </c>
    </row>
    <row r="182" spans="1:7" x14ac:dyDescent="0.2">
      <c r="A182" s="38"/>
      <c r="B182" s="84" t="s">
        <v>267</v>
      </c>
      <c r="C182" s="44" t="s">
        <v>151</v>
      </c>
      <c r="D182" s="41" t="s">
        <v>32</v>
      </c>
      <c r="E182" s="5">
        <v>1</v>
      </c>
      <c r="F182" s="6">
        <v>0</v>
      </c>
      <c r="G182" s="60">
        <f t="shared" si="8"/>
        <v>0</v>
      </c>
    </row>
    <row r="183" spans="1:7" x14ac:dyDescent="0.2">
      <c r="A183" s="38"/>
      <c r="B183" s="84" t="s">
        <v>268</v>
      </c>
      <c r="C183" s="44" t="s">
        <v>152</v>
      </c>
      <c r="D183" s="41" t="s">
        <v>32</v>
      </c>
      <c r="E183" s="5">
        <v>1</v>
      </c>
      <c r="F183" s="6">
        <v>0</v>
      </c>
      <c r="G183" s="60">
        <f t="shared" si="8"/>
        <v>0</v>
      </c>
    </row>
    <row r="184" spans="1:7" x14ac:dyDescent="0.2">
      <c r="A184" s="38"/>
      <c r="B184" s="38">
        <v>2.15</v>
      </c>
      <c r="C184" s="52" t="s">
        <v>269</v>
      </c>
      <c r="D184" s="41"/>
      <c r="E184" s="5"/>
      <c r="F184" s="6"/>
      <c r="G184" s="60"/>
    </row>
    <row r="185" spans="1:7" x14ac:dyDescent="0.2">
      <c r="A185" s="38"/>
      <c r="B185" s="39" t="s">
        <v>270</v>
      </c>
      <c r="C185" s="38" t="s">
        <v>155</v>
      </c>
      <c r="D185" s="41" t="s">
        <v>32</v>
      </c>
      <c r="E185" s="5">
        <v>1</v>
      </c>
      <c r="F185" s="6">
        <v>0</v>
      </c>
      <c r="G185" s="60">
        <f t="shared" si="8"/>
        <v>0</v>
      </c>
    </row>
    <row r="186" spans="1:7" x14ac:dyDescent="0.2">
      <c r="A186" s="38"/>
      <c r="B186" s="38">
        <v>2.16</v>
      </c>
      <c r="C186" s="52" t="s">
        <v>271</v>
      </c>
      <c r="D186" s="41"/>
      <c r="E186" s="5"/>
      <c r="F186" s="6"/>
      <c r="G186" s="60"/>
    </row>
    <row r="187" spans="1:7" x14ac:dyDescent="0.2">
      <c r="A187" s="38"/>
      <c r="B187" s="39" t="s">
        <v>272</v>
      </c>
      <c r="C187" s="38" t="s">
        <v>161</v>
      </c>
      <c r="D187" s="41" t="s">
        <v>32</v>
      </c>
      <c r="E187" s="5">
        <v>1</v>
      </c>
      <c r="F187" s="6">
        <v>0</v>
      </c>
      <c r="G187" s="60">
        <f t="shared" si="8"/>
        <v>0</v>
      </c>
    </row>
    <row r="188" spans="1:7" x14ac:dyDescent="0.2">
      <c r="A188" s="38"/>
      <c r="B188" s="39" t="s">
        <v>273</v>
      </c>
      <c r="C188" s="38" t="s">
        <v>41</v>
      </c>
      <c r="D188" s="41" t="s">
        <v>32</v>
      </c>
      <c r="E188" s="5">
        <v>1</v>
      </c>
      <c r="F188" s="6">
        <v>0</v>
      </c>
      <c r="G188" s="60">
        <f t="shared" si="8"/>
        <v>0</v>
      </c>
    </row>
    <row r="189" spans="1:7" x14ac:dyDescent="0.2">
      <c r="A189" s="38"/>
      <c r="B189" s="39" t="s">
        <v>274</v>
      </c>
      <c r="C189" s="38" t="s">
        <v>187</v>
      </c>
      <c r="D189" s="41" t="s">
        <v>32</v>
      </c>
      <c r="E189" s="5">
        <v>1</v>
      </c>
      <c r="F189" s="6">
        <v>0</v>
      </c>
      <c r="G189" s="60">
        <f t="shared" si="8"/>
        <v>0</v>
      </c>
    </row>
    <row r="190" spans="1:7" x14ac:dyDescent="0.2">
      <c r="A190" s="38"/>
      <c r="B190" s="39" t="s">
        <v>275</v>
      </c>
      <c r="C190" s="44" t="s">
        <v>162</v>
      </c>
      <c r="D190" s="41" t="s">
        <v>32</v>
      </c>
      <c r="E190" s="5">
        <v>2</v>
      </c>
      <c r="F190" s="6">
        <v>0</v>
      </c>
      <c r="G190" s="60">
        <f t="shared" si="8"/>
        <v>0</v>
      </c>
    </row>
    <row r="191" spans="1:7" x14ac:dyDescent="0.2">
      <c r="A191" s="38"/>
      <c r="B191" s="39" t="s">
        <v>276</v>
      </c>
      <c r="C191" s="38" t="s">
        <v>163</v>
      </c>
      <c r="D191" s="41" t="s">
        <v>32</v>
      </c>
      <c r="E191" s="5">
        <v>1</v>
      </c>
      <c r="F191" s="6">
        <v>0</v>
      </c>
      <c r="G191" s="60">
        <f t="shared" si="8"/>
        <v>0</v>
      </c>
    </row>
    <row r="192" spans="1:7" x14ac:dyDescent="0.2">
      <c r="A192" s="38"/>
      <c r="B192" s="38">
        <v>2.17</v>
      </c>
      <c r="C192" s="52" t="s">
        <v>277</v>
      </c>
      <c r="D192" s="41"/>
      <c r="E192" s="5"/>
      <c r="F192" s="6"/>
      <c r="G192" s="60"/>
    </row>
    <row r="193" spans="1:7" ht="31.5" customHeight="1" x14ac:dyDescent="0.2">
      <c r="A193" s="38"/>
      <c r="B193" s="39" t="s">
        <v>278</v>
      </c>
      <c r="C193" s="46" t="s">
        <v>171</v>
      </c>
      <c r="D193" s="41" t="s">
        <v>32</v>
      </c>
      <c r="E193" s="5">
        <v>1</v>
      </c>
      <c r="F193" s="6">
        <v>0</v>
      </c>
      <c r="G193" s="60">
        <f t="shared" si="8"/>
        <v>0</v>
      </c>
    </row>
    <row r="194" spans="1:7" x14ac:dyDescent="0.2">
      <c r="A194" s="38"/>
      <c r="B194" s="39" t="s">
        <v>279</v>
      </c>
      <c r="C194" s="44" t="s">
        <v>172</v>
      </c>
      <c r="D194" s="41" t="s">
        <v>32</v>
      </c>
      <c r="E194" s="5">
        <v>1</v>
      </c>
      <c r="F194" s="6">
        <v>0</v>
      </c>
      <c r="G194" s="60">
        <f t="shared" ref="G194:G198" si="9">E194*F194</f>
        <v>0</v>
      </c>
    </row>
    <row r="195" spans="1:7" x14ac:dyDescent="0.2">
      <c r="A195" s="38"/>
      <c r="B195" s="39" t="s">
        <v>280</v>
      </c>
      <c r="C195" s="44" t="s">
        <v>173</v>
      </c>
      <c r="D195" s="41" t="s">
        <v>32</v>
      </c>
      <c r="E195" s="5">
        <v>1</v>
      </c>
      <c r="F195" s="6">
        <v>0</v>
      </c>
      <c r="G195" s="60">
        <f t="shared" si="9"/>
        <v>0</v>
      </c>
    </row>
    <row r="196" spans="1:7" x14ac:dyDescent="0.2">
      <c r="A196" s="38"/>
      <c r="B196" s="39" t="s">
        <v>281</v>
      </c>
      <c r="C196" s="38" t="s">
        <v>174</v>
      </c>
      <c r="D196" s="41" t="s">
        <v>32</v>
      </c>
      <c r="E196" s="5">
        <v>1</v>
      </c>
      <c r="F196" s="6">
        <v>0</v>
      </c>
      <c r="G196" s="60">
        <f t="shared" si="9"/>
        <v>0</v>
      </c>
    </row>
    <row r="197" spans="1:7" x14ac:dyDescent="0.2">
      <c r="A197" s="38"/>
      <c r="B197" s="39" t="s">
        <v>282</v>
      </c>
      <c r="C197" s="38" t="s">
        <v>175</v>
      </c>
      <c r="D197" s="41" t="s">
        <v>32</v>
      </c>
      <c r="E197" s="5">
        <v>1</v>
      </c>
      <c r="F197" s="6">
        <v>0</v>
      </c>
      <c r="G197" s="60">
        <f t="shared" si="9"/>
        <v>0</v>
      </c>
    </row>
    <row r="198" spans="1:7" x14ac:dyDescent="0.2">
      <c r="A198" s="38"/>
      <c r="B198" s="39" t="s">
        <v>283</v>
      </c>
      <c r="C198" s="38" t="s">
        <v>176</v>
      </c>
      <c r="D198" s="41" t="s">
        <v>32</v>
      </c>
      <c r="E198" s="5">
        <v>1</v>
      </c>
      <c r="F198" s="6">
        <v>0</v>
      </c>
      <c r="G198" s="60">
        <f t="shared" si="9"/>
        <v>0</v>
      </c>
    </row>
    <row r="199" spans="1:7" x14ac:dyDescent="0.2">
      <c r="A199" s="38"/>
      <c r="B199" s="39"/>
      <c r="C199" s="86" t="s">
        <v>301</v>
      </c>
      <c r="D199" s="41"/>
      <c r="E199" s="5"/>
      <c r="F199" s="6"/>
      <c r="G199" s="60">
        <f>G101+G102+G103+G104+G105+G107+G108+G109+G111+G112+G113+G115+G116+G117+G118+G119+G120+G122+G123+G125+G126+G127+G128+G129+G131+G132+G133+G135+G136+G137+G138+G139+G140+G142+G143+G144+G145+G146+G148+G149+G150+G151+G152+G155+G154+G156+G157+G158+G160+G161+G162+G163+G164+G165+G166+G168+G169+G171+G172+G173+G174+G175+G176+G177+G178+G179+G181+G182+G183+G185+G187+G188+G189+G190+G191+G194+G195+G196+G193+G197+G198+G170</f>
        <v>0</v>
      </c>
    </row>
    <row r="200" spans="1:7" x14ac:dyDescent="0.2">
      <c r="A200" s="38"/>
      <c r="B200" s="38">
        <v>3</v>
      </c>
      <c r="C200" s="87" t="s">
        <v>284</v>
      </c>
      <c r="D200" s="41"/>
      <c r="E200" s="5"/>
      <c r="F200" s="6"/>
      <c r="G200" s="60"/>
    </row>
    <row r="201" spans="1:7" x14ac:dyDescent="0.2">
      <c r="A201" s="38"/>
      <c r="B201" s="39" t="s">
        <v>285</v>
      </c>
      <c r="C201" s="37" t="s">
        <v>286</v>
      </c>
      <c r="D201" s="41" t="s">
        <v>32</v>
      </c>
      <c r="E201" s="5">
        <v>1</v>
      </c>
      <c r="F201" s="6">
        <v>0</v>
      </c>
      <c r="G201" s="60">
        <f t="shared" ref="G201:G210" si="10">E201*F201</f>
        <v>0</v>
      </c>
    </row>
    <row r="202" spans="1:7" x14ac:dyDescent="0.2">
      <c r="A202" s="38"/>
      <c r="B202" s="38">
        <v>3.2</v>
      </c>
      <c r="C202" s="52" t="s">
        <v>287</v>
      </c>
      <c r="D202" s="41"/>
      <c r="E202" s="5"/>
      <c r="F202" s="6"/>
      <c r="G202" s="60"/>
    </row>
    <row r="203" spans="1:7" x14ac:dyDescent="0.2">
      <c r="A203" s="38"/>
      <c r="B203" s="39" t="s">
        <v>288</v>
      </c>
      <c r="C203" s="37" t="s">
        <v>291</v>
      </c>
      <c r="D203" s="41" t="s">
        <v>32</v>
      </c>
      <c r="E203" s="5">
        <v>1</v>
      </c>
      <c r="F203" s="6">
        <v>0</v>
      </c>
      <c r="G203" s="60">
        <f t="shared" si="10"/>
        <v>0</v>
      </c>
    </row>
    <row r="204" spans="1:7" x14ac:dyDescent="0.2">
      <c r="A204" s="38"/>
      <c r="B204" s="39" t="s">
        <v>289</v>
      </c>
      <c r="C204" s="50" t="s">
        <v>59</v>
      </c>
      <c r="D204" s="41" t="s">
        <v>32</v>
      </c>
      <c r="E204" s="5">
        <v>1</v>
      </c>
      <c r="F204" s="6">
        <v>0</v>
      </c>
      <c r="G204" s="60">
        <f t="shared" si="10"/>
        <v>0</v>
      </c>
    </row>
    <row r="205" spans="1:7" x14ac:dyDescent="0.2">
      <c r="A205" s="38"/>
      <c r="B205" s="39" t="s">
        <v>290</v>
      </c>
      <c r="C205" s="38" t="s">
        <v>292</v>
      </c>
      <c r="D205" s="41" t="s">
        <v>32</v>
      </c>
      <c r="E205" s="5">
        <v>1</v>
      </c>
      <c r="F205" s="6">
        <v>0</v>
      </c>
      <c r="G205" s="60">
        <f t="shared" si="10"/>
        <v>0</v>
      </c>
    </row>
    <row r="206" spans="1:7" x14ac:dyDescent="0.2">
      <c r="A206" s="38"/>
      <c r="B206" s="38">
        <v>3.3</v>
      </c>
      <c r="C206" s="52" t="s">
        <v>156</v>
      </c>
      <c r="D206" s="41"/>
      <c r="E206" s="5"/>
      <c r="F206" s="6"/>
      <c r="G206" s="60"/>
    </row>
    <row r="207" spans="1:7" x14ac:dyDescent="0.2">
      <c r="A207" s="38"/>
      <c r="B207" s="39" t="s">
        <v>294</v>
      </c>
      <c r="C207" s="38" t="s">
        <v>293</v>
      </c>
      <c r="D207" s="41" t="s">
        <v>32</v>
      </c>
      <c r="E207" s="5">
        <v>1</v>
      </c>
      <c r="F207" s="6">
        <v>0</v>
      </c>
      <c r="G207" s="60">
        <f t="shared" si="10"/>
        <v>0</v>
      </c>
    </row>
    <row r="208" spans="1:7" x14ac:dyDescent="0.2">
      <c r="A208" s="38"/>
      <c r="B208" s="39" t="s">
        <v>295</v>
      </c>
      <c r="C208" s="38" t="s">
        <v>187</v>
      </c>
      <c r="D208" s="41" t="s">
        <v>32</v>
      </c>
      <c r="E208" s="5">
        <v>1</v>
      </c>
      <c r="F208" s="6">
        <v>0</v>
      </c>
      <c r="G208" s="60">
        <f t="shared" si="10"/>
        <v>0</v>
      </c>
    </row>
    <row r="209" spans="1:7" x14ac:dyDescent="0.2">
      <c r="A209" s="38"/>
      <c r="B209" s="39" t="s">
        <v>296</v>
      </c>
      <c r="C209" s="44" t="s">
        <v>162</v>
      </c>
      <c r="D209" s="41" t="s">
        <v>32</v>
      </c>
      <c r="E209" s="5">
        <v>2</v>
      </c>
      <c r="F209" s="6">
        <v>0</v>
      </c>
      <c r="G209" s="60">
        <f t="shared" si="10"/>
        <v>0</v>
      </c>
    </row>
    <row r="210" spans="1:7" x14ac:dyDescent="0.2">
      <c r="A210" s="38"/>
      <c r="B210" s="39" t="s">
        <v>297</v>
      </c>
      <c r="C210" s="38" t="s">
        <v>163</v>
      </c>
      <c r="D210" s="41" t="s">
        <v>32</v>
      </c>
      <c r="E210" s="5">
        <v>2</v>
      </c>
      <c r="F210" s="6">
        <v>0</v>
      </c>
      <c r="G210" s="60">
        <f t="shared" si="10"/>
        <v>0</v>
      </c>
    </row>
    <row r="211" spans="1:7" x14ac:dyDescent="0.2">
      <c r="A211" s="38"/>
      <c r="B211" s="38"/>
      <c r="C211" s="88" t="s">
        <v>302</v>
      </c>
      <c r="D211" s="41"/>
      <c r="E211" s="5"/>
      <c r="F211" s="6"/>
      <c r="G211" s="60">
        <f>G201+G203+G204+G205+G207+G208+G209+G210</f>
        <v>0</v>
      </c>
    </row>
    <row r="212" spans="1:7" x14ac:dyDescent="0.2">
      <c r="A212" s="38"/>
      <c r="B212" s="38"/>
      <c r="C212" s="37"/>
      <c r="D212" s="41"/>
      <c r="E212" s="5"/>
      <c r="F212" s="6"/>
      <c r="G212" s="60"/>
    </row>
    <row r="213" spans="1:7" x14ac:dyDescent="0.2">
      <c r="A213" s="38"/>
      <c r="B213" s="38"/>
      <c r="C213" s="37"/>
      <c r="D213" s="41"/>
      <c r="E213" s="5"/>
      <c r="F213" s="6"/>
      <c r="G213" s="60"/>
    </row>
    <row r="214" spans="1:7" x14ac:dyDescent="0.2">
      <c r="A214" s="70"/>
      <c r="B214" s="70"/>
      <c r="C214" s="85"/>
      <c r="D214" s="80"/>
      <c r="E214" s="73"/>
      <c r="F214" s="74"/>
      <c r="G214" s="75"/>
    </row>
  </sheetData>
  <phoneticPr fontId="19" type="noConversion"/>
  <printOptions horizontalCentered="1"/>
  <pageMargins left="0.59055118110236227" right="0.59055118110236227" top="1.1023622047244095" bottom="1.2204724409448819" header="0.59055118110236227" footer="0.59055118110236227"/>
  <pageSetup paperSize="9" scale="79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04 - PLATRERIE | ISOLATION | PEINTURE |
REVETEMENT DE SOL | MENUISERIE INTERIEURE</oddHeader>
    <oddFooter>&amp;C&amp;"Tw Cen MT1,Regular"&amp;8 4 / 4</oddFooter>
  </headerFooter>
  <rowBreaks count="1" manualBreakCount="1">
    <brk id="47" min="1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37"/>
  <sheetViews>
    <sheetView workbookViewId="0">
      <selection activeCell="C11" sqref="C11"/>
    </sheetView>
  </sheetViews>
  <sheetFormatPr baseColWidth="10" defaultRowHeight="14.25" x14ac:dyDescent="0.2"/>
  <cols>
    <col min="1" max="1" width="4.125" style="11" customWidth="1"/>
    <col min="2" max="2" width="59.25" style="11" customWidth="1"/>
    <col min="3" max="3" width="16" style="11" customWidth="1"/>
    <col min="4" max="4" width="4.5" style="11" customWidth="1"/>
    <col min="5" max="1024" width="10.75" style="11" customWidth="1"/>
  </cols>
  <sheetData>
    <row r="2" spans="1:8" ht="17.100000000000001" customHeight="1" x14ac:dyDescent="0.3">
      <c r="A2" s="96" t="s">
        <v>7</v>
      </c>
      <c r="B2" s="96"/>
      <c r="C2" s="96"/>
      <c r="D2" s="96"/>
      <c r="E2" s="13"/>
      <c r="F2" s="13"/>
      <c r="G2" s="13"/>
      <c r="H2" s="13"/>
    </row>
    <row r="3" spans="1:8" ht="48.95" customHeight="1" x14ac:dyDescent="0.3">
      <c r="A3" s="97" t="str">
        <f>PdG!B17</f>
        <v>LOT 07  ELECTRICITE CHAUFFAGE VMC</v>
      </c>
      <c r="B3" s="97"/>
      <c r="C3" s="97"/>
      <c r="D3" s="97"/>
      <c r="E3" s="12"/>
      <c r="F3" s="12"/>
      <c r="G3" s="12"/>
      <c r="H3" s="12"/>
    </row>
    <row r="6" spans="1:8" ht="17.100000000000001" customHeight="1" x14ac:dyDescent="0.2">
      <c r="A6" s="33" t="str">
        <f>DPGF!B6</f>
        <v>1</v>
      </c>
      <c r="B6" s="11" t="str">
        <f>DPGF!C6</f>
        <v xml:space="preserve">APPARTEMENT RDC </v>
      </c>
      <c r="C6" s="34">
        <f>DPGF!G98</f>
        <v>0</v>
      </c>
      <c r="D6" s="11" t="s">
        <v>8</v>
      </c>
    </row>
    <row r="7" spans="1:8" ht="8.4499999999999993" customHeight="1" x14ac:dyDescent="0.2">
      <c r="A7" s="14"/>
    </row>
    <row r="8" spans="1:8" ht="17.100000000000001" customHeight="1" x14ac:dyDescent="0.2">
      <c r="A8" s="33" t="s">
        <v>298</v>
      </c>
      <c r="B8" s="11" t="s">
        <v>178</v>
      </c>
      <c r="C8" s="34">
        <f>DPGF!G199</f>
        <v>0</v>
      </c>
      <c r="D8" s="11" t="s">
        <v>8</v>
      </c>
    </row>
    <row r="9" spans="1:8" ht="8.4499999999999993" customHeight="1" x14ac:dyDescent="0.2">
      <c r="A9" s="14"/>
    </row>
    <row r="10" spans="1:8" ht="17.100000000000001" customHeight="1" x14ac:dyDescent="0.2">
      <c r="A10" s="33" t="s">
        <v>299</v>
      </c>
      <c r="B10" s="11" t="s">
        <v>284</v>
      </c>
      <c r="C10" s="34">
        <f>DPGF!G211</f>
        <v>0</v>
      </c>
      <c r="D10" s="11" t="s">
        <v>8</v>
      </c>
    </row>
    <row r="11" spans="1:8" ht="8.4499999999999993" customHeight="1" x14ac:dyDescent="0.2">
      <c r="A11" s="14"/>
    </row>
    <row r="12" spans="1:8" ht="17.100000000000001" customHeight="1" x14ac:dyDescent="0.2">
      <c r="A12" s="33"/>
      <c r="C12" s="34"/>
      <c r="D12" s="11" t="s">
        <v>8</v>
      </c>
    </row>
    <row r="13" spans="1:8" ht="8.4499999999999993" customHeight="1" x14ac:dyDescent="0.2">
      <c r="A13" s="14"/>
    </row>
    <row r="15" spans="1:8" x14ac:dyDescent="0.2">
      <c r="A15" s="98"/>
      <c r="B15" s="98"/>
    </row>
    <row r="16" spans="1:8" ht="8.4499999999999993" customHeight="1" x14ac:dyDescent="0.2"/>
    <row r="17" spans="2:4" x14ac:dyDescent="0.2">
      <c r="B17" s="16" t="s">
        <v>9</v>
      </c>
      <c r="C17" s="35">
        <f>C6+C8+C10+C12</f>
        <v>0</v>
      </c>
      <c r="D17" s="17" t="s">
        <v>10</v>
      </c>
    </row>
    <row r="18" spans="2:4" ht="8.4499999999999993" customHeight="1" x14ac:dyDescent="0.2">
      <c r="B18" s="14"/>
    </row>
    <row r="19" spans="2:4" x14ac:dyDescent="0.2">
      <c r="B19" s="14" t="s">
        <v>11</v>
      </c>
      <c r="C19" s="34">
        <f>C17*0.1</f>
        <v>0</v>
      </c>
      <c r="D19" s="11" t="s">
        <v>10</v>
      </c>
    </row>
    <row r="20" spans="2:4" ht="8.4499999999999993" customHeight="1" x14ac:dyDescent="0.2">
      <c r="B20" s="14"/>
    </row>
    <row r="21" spans="2:4" x14ac:dyDescent="0.2">
      <c r="B21" s="16" t="s">
        <v>12</v>
      </c>
      <c r="C21" s="35">
        <f>C17+C19</f>
        <v>0</v>
      </c>
      <c r="D21" s="17" t="s">
        <v>10</v>
      </c>
    </row>
    <row r="23" spans="2:4" x14ac:dyDescent="0.2">
      <c r="B23" s="11" t="s">
        <v>13</v>
      </c>
    </row>
    <row r="24" spans="2:4" x14ac:dyDescent="0.2">
      <c r="B24" s="15"/>
      <c r="C24" s="15"/>
    </row>
    <row r="25" spans="2:4" x14ac:dyDescent="0.2">
      <c r="B25" s="15"/>
      <c r="C25" s="15"/>
    </row>
    <row r="28" spans="2:4" x14ac:dyDescent="0.2">
      <c r="B28" s="11" t="s">
        <v>14</v>
      </c>
    </row>
    <row r="29" spans="2:4" x14ac:dyDescent="0.2">
      <c r="B29" s="11" t="s">
        <v>15</v>
      </c>
    </row>
    <row r="31" spans="2:4" x14ac:dyDescent="0.2">
      <c r="B31" s="11" t="s">
        <v>16</v>
      </c>
    </row>
    <row r="32" spans="2:4" x14ac:dyDescent="0.2">
      <c r="B32" s="18"/>
    </row>
    <row r="33" spans="2:2" x14ac:dyDescent="0.2">
      <c r="B33" s="19"/>
    </row>
    <row r="34" spans="2:2" x14ac:dyDescent="0.2">
      <c r="B34" s="19"/>
    </row>
    <row r="35" spans="2:2" x14ac:dyDescent="0.2">
      <c r="B35" s="19"/>
    </row>
    <row r="36" spans="2:2" x14ac:dyDescent="0.2">
      <c r="B36" s="19"/>
    </row>
    <row r="37" spans="2:2" x14ac:dyDescent="0.2">
      <c r="B37" s="20"/>
    </row>
  </sheetData>
  <mergeCells count="3">
    <mergeCell ref="A2:D2"/>
    <mergeCell ref="A3:D3"/>
    <mergeCell ref="A15:B15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04 - PLATRERIE | ISOLATION | PEINTURE |
REVETEMENT DE SOL | MENUISERIE INTERIEURE</oddHeader>
    <oddFooter>&amp;C&amp;"Tw Cen MT1,Regular"&amp;8 4 /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43"/>
  <sheetViews>
    <sheetView topLeftCell="A37" workbookViewId="0">
      <selection activeCell="N26" sqref="N26"/>
    </sheetView>
  </sheetViews>
  <sheetFormatPr baseColWidth="10" defaultRowHeight="14.25" x14ac:dyDescent="0.2"/>
  <cols>
    <col min="1" max="1" width="3.25" style="21" customWidth="1"/>
    <col min="2" max="3" width="2.875" style="21" customWidth="1"/>
    <col min="4" max="7" width="10.75" style="21" customWidth="1"/>
    <col min="8" max="8" width="28.125" style="21" customWidth="1"/>
    <col min="9" max="9" width="3.5" style="21" customWidth="1"/>
    <col min="10" max="10" width="1.375" style="21" customWidth="1"/>
    <col min="11" max="1024" width="10.75" style="21" customWidth="1"/>
  </cols>
  <sheetData>
    <row r="1" spans="2:8" ht="33.950000000000003" customHeight="1" x14ac:dyDescent="0.2">
      <c r="B1" s="99" t="s">
        <v>29</v>
      </c>
      <c r="C1" s="99"/>
      <c r="D1" s="99"/>
      <c r="E1" s="99"/>
      <c r="F1" s="99"/>
      <c r="G1" s="99"/>
      <c r="H1" s="99"/>
    </row>
    <row r="2" spans="2:8" ht="17.100000000000001" customHeight="1" x14ac:dyDescent="0.2"/>
    <row r="3" spans="2:8" ht="17.100000000000001" customHeight="1" x14ac:dyDescent="0.2">
      <c r="B3" s="22"/>
      <c r="D3" s="21" t="s">
        <v>17</v>
      </c>
    </row>
    <row r="4" spans="2:8" customFormat="1" ht="8.4499999999999993" customHeight="1" x14ac:dyDescent="0.2"/>
    <row r="5" spans="2:8" ht="17.100000000000001" customHeight="1" x14ac:dyDescent="0.2">
      <c r="D5" s="21" t="s">
        <v>18</v>
      </c>
    </row>
    <row r="6" spans="2:8" ht="8.4499999999999993" customHeight="1" x14ac:dyDescent="0.2"/>
    <row r="7" spans="2:8" ht="17.100000000000001" customHeight="1" x14ac:dyDescent="0.2">
      <c r="B7" s="22"/>
      <c r="D7" s="21" t="s">
        <v>19</v>
      </c>
    </row>
    <row r="8" spans="2:8" ht="17.100000000000001" customHeight="1" x14ac:dyDescent="0.2"/>
    <row r="9" spans="2:8" ht="17.100000000000001" customHeight="1" x14ac:dyDescent="0.2">
      <c r="B9" s="23"/>
      <c r="C9" s="23"/>
      <c r="D9" s="23"/>
      <c r="E9" s="23"/>
      <c r="F9" s="23"/>
      <c r="G9" s="23"/>
      <c r="H9" s="23"/>
    </row>
    <row r="10" spans="2:8" ht="17.100000000000001" customHeight="1" x14ac:dyDescent="0.2">
      <c r="B10" s="23"/>
      <c r="C10" s="23"/>
      <c r="D10" s="23"/>
      <c r="E10" s="23"/>
      <c r="F10" s="23"/>
      <c r="G10" s="23"/>
      <c r="H10" s="23"/>
    </row>
    <row r="11" spans="2:8" ht="17.100000000000001" customHeight="1" x14ac:dyDescent="0.2">
      <c r="B11" s="23"/>
      <c r="C11" s="23"/>
      <c r="D11" s="23"/>
      <c r="E11" s="23"/>
      <c r="F11" s="23"/>
      <c r="G11" s="23"/>
      <c r="H11" s="23"/>
    </row>
    <row r="12" spans="2:8" ht="17.100000000000001" customHeight="1" x14ac:dyDescent="0.2">
      <c r="B12" s="23"/>
      <c r="C12" s="23"/>
      <c r="D12" s="23"/>
      <c r="E12" s="23"/>
      <c r="F12" s="23"/>
      <c r="G12" s="23"/>
      <c r="H12" s="23"/>
    </row>
    <row r="13" spans="2:8" ht="17.100000000000001" customHeight="1" x14ac:dyDescent="0.2">
      <c r="B13" s="23"/>
      <c r="C13" s="23"/>
      <c r="D13" s="23"/>
      <c r="E13" s="23"/>
      <c r="F13" s="23"/>
      <c r="G13" s="23"/>
      <c r="H13" s="23"/>
    </row>
    <row r="14" spans="2:8" ht="17.100000000000001" customHeight="1" x14ac:dyDescent="0.2">
      <c r="B14" s="23"/>
      <c r="C14" s="23"/>
      <c r="D14" s="23"/>
      <c r="E14" s="23"/>
      <c r="F14" s="23"/>
      <c r="G14" s="23"/>
      <c r="H14" s="23"/>
    </row>
    <row r="15" spans="2:8" ht="17.100000000000001" customHeight="1" x14ac:dyDescent="0.2">
      <c r="B15" s="23"/>
      <c r="C15" s="23"/>
      <c r="D15" s="23"/>
      <c r="E15" s="23"/>
      <c r="F15" s="23"/>
      <c r="G15" s="23"/>
      <c r="H15" s="23"/>
    </row>
    <row r="16" spans="2:8" ht="17.100000000000001" customHeight="1" x14ac:dyDescent="0.2">
      <c r="B16" s="23"/>
      <c r="C16" s="23"/>
      <c r="D16" s="23"/>
      <c r="E16" s="23"/>
      <c r="F16" s="23"/>
      <c r="G16" s="23"/>
      <c r="H16" s="23"/>
    </row>
    <row r="17" spans="2:8" ht="17.100000000000001" customHeight="1" x14ac:dyDescent="0.2">
      <c r="B17" s="23"/>
      <c r="C17" s="23"/>
      <c r="D17" s="23"/>
      <c r="E17" s="23"/>
      <c r="F17" s="23"/>
      <c r="G17" s="23"/>
      <c r="H17" s="23"/>
    </row>
    <row r="18" spans="2:8" ht="17.100000000000001" customHeight="1" x14ac:dyDescent="0.2"/>
    <row r="19" spans="2:8" ht="17.100000000000001" customHeight="1" x14ac:dyDescent="0.2">
      <c r="B19" s="22"/>
      <c r="D19" s="100" t="s">
        <v>20</v>
      </c>
      <c r="E19" s="100"/>
      <c r="F19" s="100"/>
      <c r="G19" s="100"/>
      <c r="H19" s="100"/>
    </row>
    <row r="20" spans="2:8" ht="8.4499999999999993" customHeight="1" x14ac:dyDescent="0.2"/>
    <row r="21" spans="2:8" ht="17.100000000000001" customHeight="1" x14ac:dyDescent="0.2">
      <c r="D21" s="21" t="s">
        <v>18</v>
      </c>
    </row>
    <row r="22" spans="2:8" ht="8.4499999999999993" customHeight="1" x14ac:dyDescent="0.2"/>
    <row r="23" spans="2:8" ht="17.100000000000001" customHeight="1" x14ac:dyDescent="0.2">
      <c r="B23" s="22"/>
      <c r="D23" s="100" t="s">
        <v>21</v>
      </c>
      <c r="E23" s="100"/>
      <c r="F23" s="100"/>
      <c r="G23" s="100"/>
      <c r="H23" s="100"/>
    </row>
    <row r="24" spans="2:8" ht="17.100000000000001" customHeight="1" x14ac:dyDescent="0.2">
      <c r="D24" s="100"/>
      <c r="E24" s="100"/>
      <c r="F24" s="100"/>
      <c r="G24" s="100"/>
      <c r="H24" s="100"/>
    </row>
    <row r="25" spans="2:8" ht="8.4499999999999993" customHeight="1" x14ac:dyDescent="0.2"/>
    <row r="26" spans="2:8" ht="17.100000000000001" customHeight="1" x14ac:dyDescent="0.2">
      <c r="B26" s="22"/>
      <c r="D26" s="100" t="s">
        <v>22</v>
      </c>
      <c r="E26" s="100"/>
      <c r="F26" s="100"/>
      <c r="G26" s="100"/>
      <c r="H26" s="100"/>
    </row>
    <row r="27" spans="2:8" ht="17.100000000000001" customHeight="1" x14ac:dyDescent="0.2">
      <c r="D27" s="100"/>
      <c r="E27" s="100"/>
      <c r="F27" s="100"/>
      <c r="G27" s="100"/>
      <c r="H27" s="100"/>
    </row>
    <row r="28" spans="2:8" ht="8.4499999999999993" customHeight="1" x14ac:dyDescent="0.2"/>
    <row r="29" spans="2:8" ht="17.100000000000001" customHeight="1" x14ac:dyDescent="0.2">
      <c r="D29" s="21" t="s">
        <v>18</v>
      </c>
    </row>
    <row r="30" spans="2:8" ht="8.4499999999999993" customHeight="1" x14ac:dyDescent="0.2"/>
    <row r="31" spans="2:8" ht="17.100000000000001" customHeight="1" x14ac:dyDescent="0.2">
      <c r="B31" s="22"/>
      <c r="D31" s="100" t="s">
        <v>23</v>
      </c>
      <c r="E31" s="100"/>
      <c r="F31" s="100"/>
      <c r="G31" s="100"/>
      <c r="H31" s="100"/>
    </row>
    <row r="32" spans="2:8" ht="17.100000000000001" customHeight="1" x14ac:dyDescent="0.2">
      <c r="D32" s="100"/>
      <c r="E32" s="100"/>
      <c r="F32" s="100"/>
      <c r="G32" s="100"/>
      <c r="H32" s="100"/>
    </row>
    <row r="33" spans="2:7" ht="17.100000000000001" customHeight="1" x14ac:dyDescent="0.2"/>
    <row r="34" spans="2:7" ht="17.100000000000001" customHeight="1" x14ac:dyDescent="0.2">
      <c r="B34" s="21" t="s">
        <v>24</v>
      </c>
    </row>
    <row r="35" spans="2:7" ht="17.100000000000001" customHeight="1" x14ac:dyDescent="0.2">
      <c r="B35" s="24" t="s">
        <v>25</v>
      </c>
    </row>
    <row r="36" spans="2:7" ht="8.4499999999999993" customHeight="1" x14ac:dyDescent="0.2"/>
    <row r="37" spans="2:7" ht="17.100000000000001" customHeight="1" x14ac:dyDescent="0.2">
      <c r="B37" s="25"/>
      <c r="C37" s="26"/>
      <c r="D37" s="26"/>
      <c r="E37" s="26"/>
      <c r="F37" s="26"/>
      <c r="G37" s="27"/>
    </row>
    <row r="38" spans="2:7" ht="17.100000000000001" customHeight="1" x14ac:dyDescent="0.2">
      <c r="B38" s="28"/>
      <c r="G38" s="29"/>
    </row>
    <row r="39" spans="2:7" x14ac:dyDescent="0.2">
      <c r="B39" s="28"/>
      <c r="G39" s="29"/>
    </row>
    <row r="40" spans="2:7" x14ac:dyDescent="0.2">
      <c r="B40" s="30"/>
      <c r="C40" s="23"/>
      <c r="D40" s="23"/>
      <c r="E40" s="23"/>
      <c r="F40" s="23"/>
      <c r="G40" s="31"/>
    </row>
    <row r="42" spans="2:7" x14ac:dyDescent="0.2">
      <c r="B42" s="21" t="s">
        <v>26</v>
      </c>
      <c r="C42" s="23"/>
      <c r="D42" s="23"/>
      <c r="E42" s="23"/>
      <c r="F42" s="23"/>
      <c r="G42" s="23"/>
    </row>
    <row r="43" spans="2:7" x14ac:dyDescent="0.2">
      <c r="B43" s="21" t="s">
        <v>15</v>
      </c>
      <c r="C43" s="23"/>
      <c r="D43" s="23"/>
      <c r="E43" s="23"/>
      <c r="F43" s="23"/>
      <c r="G43" s="23"/>
    </row>
  </sheetData>
  <mergeCells count="5">
    <mergeCell ref="B1:H1"/>
    <mergeCell ref="D19:H19"/>
    <mergeCell ref="D23:H24"/>
    <mergeCell ref="D26:H27"/>
    <mergeCell ref="D31:H32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04 - PLATRERIE | ISOLATION | PEINTURE |
REVETEMENT DE SOL | MENUISERIE INTERIEURE</oddHeader>
    <oddFooter>&amp;C&amp;"Tw Cen MT1,Regular"&amp;8 4 /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PdG</vt:lpstr>
      <vt:lpstr>DPGF</vt:lpstr>
      <vt:lpstr>Recapitulatif</vt:lpstr>
      <vt:lpstr>Informations obligatoires</vt:lpstr>
      <vt:lpstr>DPGF!Zone_d_impression</vt:lpstr>
      <vt:lpstr>'Informations obligatoires'!Zone_d_impression</vt:lpstr>
      <vt:lpstr>PdG!Zone_d_impression</vt:lpstr>
      <vt:lpstr>Recapitulatif!Zone_d_impression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A&amp;Parchitecture</dc:creator>
  <cp:lastModifiedBy>Administrateur</cp:lastModifiedBy>
  <cp:revision>23</cp:revision>
  <cp:lastPrinted>2023-03-13T06:04:52Z</cp:lastPrinted>
  <dcterms:created xsi:type="dcterms:W3CDTF">2022-03-23T09:33:25Z</dcterms:created>
  <dcterms:modified xsi:type="dcterms:W3CDTF">2023-03-16T08:33:35Z</dcterms:modified>
</cp:coreProperties>
</file>